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Google Диск\ПРАЙС\ОПТОВЫЙ\ФЕВРАЛЬ 2019\"/>
    </mc:Choice>
  </mc:AlternateContent>
  <bookViews>
    <workbookView xWindow="0" yWindow="0" windowWidth="20490" windowHeight="7650" tabRatio="859"/>
  </bookViews>
  <sheets>
    <sheet name="HMN" sheetId="8" r:id="rId1"/>
    <sheet name="ТЕПЛЫЙ ПОЛ" sheetId="9" r:id="rId2"/>
    <sheet name="КАБЕЛЬ-КАНАЛ" sheetId="5" r:id="rId3"/>
    <sheet name="EATON" sheetId="2" r:id="rId4"/>
    <sheet name="LEGRAND" sheetId="3" r:id="rId5"/>
    <sheet name="ABB" sheetId="4" r:id="rId6"/>
  </sheets>
  <calcPr calcId="162913"/>
</workbook>
</file>

<file path=xl/calcChain.xml><?xml version="1.0" encoding="utf-8"?>
<calcChain xmlns="http://schemas.openxmlformats.org/spreadsheetml/2006/main">
  <c r="F62" i="8" l="1"/>
  <c r="O61" i="8"/>
  <c r="O60" i="8"/>
  <c r="J61" i="8"/>
  <c r="J60" i="8"/>
  <c r="O30" i="8"/>
  <c r="J30" i="8"/>
  <c r="O31" i="8"/>
  <c r="J31" i="8"/>
  <c r="O10" i="8"/>
  <c r="J10" i="8"/>
  <c r="I70" i="9" l="1"/>
  <c r="J70" i="9"/>
  <c r="I71" i="9"/>
  <c r="J71" i="9"/>
  <c r="I72" i="9"/>
  <c r="J72" i="9"/>
  <c r="I74" i="9"/>
  <c r="J74" i="9"/>
  <c r="I75" i="9"/>
  <c r="J75" i="9"/>
  <c r="I76" i="9"/>
  <c r="J76" i="9"/>
  <c r="I78" i="9"/>
  <c r="J78" i="9"/>
  <c r="I79" i="9"/>
  <c r="J79" i="9"/>
  <c r="I81" i="9"/>
  <c r="J81" i="9"/>
  <c r="I82" i="9"/>
  <c r="J82" i="9"/>
  <c r="I83" i="9"/>
  <c r="J83" i="9"/>
  <c r="I67" i="9"/>
  <c r="J67" i="9"/>
  <c r="I66" i="9"/>
  <c r="J66" i="9"/>
  <c r="I65" i="9"/>
  <c r="J65" i="9"/>
  <c r="I64" i="9"/>
  <c r="J64" i="9"/>
  <c r="I63" i="9"/>
  <c r="J63" i="9"/>
  <c r="I62" i="9"/>
  <c r="J62" i="9"/>
  <c r="I61" i="9"/>
  <c r="J61" i="9"/>
  <c r="I60" i="9"/>
  <c r="J60" i="9"/>
  <c r="I59" i="9"/>
  <c r="J59" i="9"/>
  <c r="I58" i="9"/>
  <c r="J58" i="9"/>
  <c r="I57" i="9"/>
  <c r="J57" i="9"/>
  <c r="I56" i="9"/>
  <c r="J56" i="9"/>
  <c r="I55" i="9"/>
  <c r="J55" i="9"/>
  <c r="I51" i="9"/>
  <c r="J51" i="9"/>
  <c r="I50" i="9"/>
  <c r="J50" i="9"/>
  <c r="I49" i="9"/>
  <c r="J49" i="9"/>
  <c r="I48" i="9"/>
  <c r="J48" i="9"/>
  <c r="I47" i="9"/>
  <c r="J47" i="9"/>
  <c r="I46" i="9"/>
  <c r="J46" i="9"/>
  <c r="I45" i="9"/>
  <c r="J45" i="9"/>
  <c r="I44" i="9"/>
  <c r="J44" i="9"/>
  <c r="I43" i="9"/>
  <c r="J43" i="9"/>
  <c r="I42" i="9"/>
  <c r="J42" i="9"/>
  <c r="I37" i="9"/>
  <c r="J37" i="9"/>
  <c r="I36" i="9"/>
  <c r="J36" i="9"/>
  <c r="I35" i="9"/>
  <c r="J35" i="9"/>
  <c r="I34" i="9"/>
  <c r="J34" i="9"/>
  <c r="I33" i="9"/>
  <c r="J33" i="9"/>
  <c r="I32" i="9"/>
  <c r="J32" i="9"/>
  <c r="I31" i="9"/>
  <c r="J31" i="9"/>
  <c r="I30" i="9"/>
  <c r="J30" i="9"/>
  <c r="I29" i="9"/>
  <c r="J29" i="9"/>
  <c r="I28" i="9"/>
  <c r="J28" i="9"/>
  <c r="I27" i="9"/>
  <c r="J27" i="9"/>
  <c r="I23" i="9"/>
  <c r="J23" i="9"/>
  <c r="I22" i="9"/>
  <c r="J22" i="9"/>
  <c r="I21" i="9"/>
  <c r="J21" i="9"/>
  <c r="I20" i="9"/>
  <c r="J20" i="9"/>
  <c r="I19" i="9"/>
  <c r="J19" i="9"/>
  <c r="I18" i="9"/>
  <c r="J18" i="9"/>
  <c r="I17" i="9"/>
  <c r="J17" i="9"/>
  <c r="I16" i="9"/>
  <c r="J16" i="9"/>
  <c r="I15" i="9"/>
  <c r="J15" i="9"/>
  <c r="I14" i="9"/>
  <c r="J14" i="9"/>
  <c r="I13" i="9"/>
  <c r="J13" i="9"/>
  <c r="I12" i="9"/>
  <c r="J12" i="9"/>
  <c r="I11" i="9"/>
  <c r="J11" i="9"/>
  <c r="I10" i="9"/>
  <c r="J10" i="9"/>
  <c r="I9" i="9"/>
  <c r="J9" i="9"/>
  <c r="I8" i="9"/>
  <c r="J8" i="9"/>
  <c r="I7" i="9"/>
  <c r="J7" i="9"/>
  <c r="H2" i="9"/>
  <c r="P128" i="8"/>
  <c r="Q128" i="8" s="1"/>
  <c r="P126" i="8"/>
  <c r="Q126" i="8" s="1"/>
  <c r="P124" i="8"/>
  <c r="Q124" i="8" s="1"/>
  <c r="P233" i="8"/>
  <c r="Q233" i="8" s="1"/>
  <c r="P232" i="8"/>
  <c r="Q232" i="8" s="1"/>
  <c r="P231" i="8"/>
  <c r="Q231" i="8" s="1"/>
  <c r="P230" i="8"/>
  <c r="Q230" i="8" s="1"/>
  <c r="P229" i="8"/>
  <c r="Q229" i="8" s="1"/>
  <c r="P228" i="8"/>
  <c r="Q228" i="8" s="1"/>
  <c r="P227" i="8"/>
  <c r="Q227" i="8" s="1"/>
  <c r="P226" i="8"/>
  <c r="Q226" i="8" s="1"/>
  <c r="P225" i="8"/>
  <c r="Q225" i="8" s="1"/>
  <c r="P224" i="8"/>
  <c r="Q224" i="8" s="1"/>
  <c r="P223" i="8"/>
  <c r="Q223" i="8" s="1"/>
  <c r="P222" i="8"/>
  <c r="Q222" i="8" s="1"/>
  <c r="P221" i="8"/>
  <c r="Q221" i="8" s="1"/>
  <c r="P220" i="8"/>
  <c r="Q220" i="8" s="1"/>
  <c r="P219" i="8"/>
  <c r="Q219" i="8" s="1"/>
  <c r="P217" i="8"/>
  <c r="Q217" i="8" s="1"/>
  <c r="P216" i="8"/>
  <c r="Q216" i="8" s="1"/>
  <c r="P215" i="8"/>
  <c r="Q215" i="8" s="1"/>
  <c r="P214" i="8"/>
  <c r="Q214" i="8" s="1"/>
  <c r="P213" i="8"/>
  <c r="Q213" i="8" s="1"/>
  <c r="P212" i="8"/>
  <c r="Q212" i="8" s="1"/>
  <c r="P211" i="8"/>
  <c r="Q211" i="8" s="1"/>
  <c r="P210" i="8"/>
  <c r="Q210" i="8" s="1"/>
  <c r="P209" i="8"/>
  <c r="Q209" i="8" s="1"/>
  <c r="P208" i="8"/>
  <c r="Q208" i="8" s="1"/>
  <c r="P207" i="8"/>
  <c r="Q207" i="8" s="1"/>
  <c r="P206" i="8"/>
  <c r="Q206" i="8" s="1"/>
  <c r="P205" i="8"/>
  <c r="Q205" i="8" s="1"/>
  <c r="P204" i="8"/>
  <c r="Q204" i="8" s="1"/>
  <c r="P203" i="8"/>
  <c r="Q203" i="8" s="1"/>
  <c r="P202" i="8"/>
  <c r="Q202" i="8" s="1"/>
  <c r="P201" i="8"/>
  <c r="Q201" i="8" s="1"/>
  <c r="P200" i="8"/>
  <c r="Q200" i="8" s="1"/>
  <c r="P199" i="8"/>
  <c r="Q199" i="8" s="1"/>
  <c r="P197" i="8"/>
  <c r="Q197" i="8" s="1"/>
  <c r="P196" i="8"/>
  <c r="Q196" i="8" s="1"/>
  <c r="P195" i="8"/>
  <c r="Q195" i="8" s="1"/>
  <c r="P194" i="8"/>
  <c r="Q194" i="8" s="1"/>
  <c r="P193" i="8"/>
  <c r="Q193" i="8" s="1"/>
  <c r="P192" i="8"/>
  <c r="Q192" i="8" s="1"/>
  <c r="P191" i="8"/>
  <c r="Q191" i="8" s="1"/>
  <c r="P190" i="8"/>
  <c r="Q190" i="8" s="1"/>
  <c r="P189" i="8"/>
  <c r="Q189" i="8" s="1"/>
  <c r="P188" i="8"/>
  <c r="Q188" i="8" s="1"/>
  <c r="P187" i="8"/>
  <c r="Q187" i="8" s="1"/>
  <c r="P186" i="8"/>
  <c r="Q186" i="8" s="1"/>
  <c r="P185" i="8"/>
  <c r="Q185" i="8" s="1"/>
  <c r="P184" i="8"/>
  <c r="Q184" i="8" s="1"/>
  <c r="P183" i="8"/>
  <c r="Q183" i="8" s="1"/>
  <c r="P182" i="8"/>
  <c r="Q182" i="8" s="1"/>
  <c r="P181" i="8"/>
  <c r="Q181" i="8" s="1"/>
  <c r="P180" i="8"/>
  <c r="Q180" i="8" s="1"/>
  <c r="P179" i="8"/>
  <c r="Q179" i="8" s="1"/>
  <c r="P178" i="8"/>
  <c r="Q178" i="8" s="1"/>
  <c r="P177" i="8"/>
  <c r="Q177" i="8" s="1"/>
  <c r="P176" i="8"/>
  <c r="Q176" i="8" s="1"/>
  <c r="P174" i="8"/>
  <c r="Q174" i="8" s="1"/>
  <c r="P173" i="8"/>
  <c r="Q173" i="8" s="1"/>
  <c r="P172" i="8"/>
  <c r="Q172" i="8" s="1"/>
  <c r="P171" i="8"/>
  <c r="Q171" i="8" s="1"/>
  <c r="P170" i="8"/>
  <c r="Q170" i="8" s="1"/>
  <c r="P169" i="8"/>
  <c r="Q169" i="8" s="1"/>
  <c r="P168" i="8"/>
  <c r="Q168" i="8" s="1"/>
  <c r="P167" i="8"/>
  <c r="Q167" i="8" s="1"/>
  <c r="P166" i="8"/>
  <c r="Q166" i="8" s="1"/>
  <c r="P165" i="8"/>
  <c r="Q165" i="8" s="1"/>
  <c r="P164" i="8"/>
  <c r="Q164" i="8" s="1"/>
  <c r="P163" i="8"/>
  <c r="Q163" i="8" s="1"/>
  <c r="P162" i="8"/>
  <c r="Q162" i="8" s="1"/>
  <c r="P161" i="8"/>
  <c r="Q161" i="8" s="1"/>
  <c r="P160" i="8"/>
  <c r="Q160" i="8" s="1"/>
  <c r="P159" i="8"/>
  <c r="Q159" i="8" s="1"/>
  <c r="P158" i="8"/>
  <c r="Q158" i="8" s="1"/>
  <c r="P157" i="8"/>
  <c r="Q157" i="8" s="1"/>
  <c r="P156" i="8"/>
  <c r="Q156" i="8" s="1"/>
  <c r="P155" i="8"/>
  <c r="Q155" i="8" s="1"/>
  <c r="P154" i="8"/>
  <c r="Q154" i="8" s="1"/>
  <c r="P153" i="8"/>
  <c r="Q153" i="8" s="1"/>
  <c r="P151" i="8"/>
  <c r="Q151" i="8" s="1"/>
  <c r="P150" i="8"/>
  <c r="Q150" i="8" s="1"/>
  <c r="P149" i="8"/>
  <c r="Q149" i="8" s="1"/>
  <c r="P148" i="8"/>
  <c r="Q148" i="8" s="1"/>
  <c r="P147" i="8"/>
  <c r="Q147" i="8" s="1"/>
  <c r="P146" i="8"/>
  <c r="Q146" i="8" s="1"/>
  <c r="P145" i="8"/>
  <c r="Q145" i="8" s="1"/>
  <c r="P144" i="8"/>
  <c r="Q144" i="8" s="1"/>
  <c r="P143" i="8"/>
  <c r="Q143" i="8" s="1"/>
  <c r="P142" i="8"/>
  <c r="Q142" i="8" s="1"/>
  <c r="P141" i="8"/>
  <c r="Q141" i="8" s="1"/>
  <c r="P140" i="8"/>
  <c r="Q140" i="8" s="1"/>
  <c r="P139" i="8"/>
  <c r="Q139" i="8" s="1"/>
  <c r="P138" i="8"/>
  <c r="Q138" i="8" s="1"/>
  <c r="P137" i="8"/>
  <c r="Q137" i="8" s="1"/>
  <c r="P136" i="8"/>
  <c r="Q136" i="8" s="1"/>
  <c r="P135" i="8"/>
  <c r="Q135" i="8" s="1"/>
  <c r="P134" i="8"/>
  <c r="Q134" i="8" s="1"/>
  <c r="P133" i="8"/>
  <c r="Q133" i="8" s="1"/>
  <c r="P132" i="8"/>
  <c r="Q132" i="8" s="1"/>
  <c r="P131" i="8"/>
  <c r="Q131" i="8" s="1"/>
  <c r="P130" i="8"/>
  <c r="Q130" i="8" s="1"/>
  <c r="P127" i="8"/>
  <c r="Q127" i="8" s="1"/>
  <c r="P125" i="8"/>
  <c r="Q125" i="8" s="1"/>
  <c r="P123" i="8"/>
  <c r="Q123" i="8" s="1"/>
  <c r="P122" i="8"/>
  <c r="Q122" i="8" s="1"/>
  <c r="P121" i="8"/>
  <c r="Q121" i="8" s="1"/>
  <c r="P120" i="8"/>
  <c r="Q120" i="8" s="1"/>
  <c r="P119" i="8"/>
  <c r="Q119" i="8" s="1"/>
  <c r="P118" i="8"/>
  <c r="Q118" i="8" s="1"/>
  <c r="P117" i="8"/>
  <c r="Q117" i="8" s="1"/>
  <c r="P116" i="8"/>
  <c r="Q116" i="8" s="1"/>
  <c r="P115" i="8"/>
  <c r="Q115" i="8" s="1"/>
  <c r="P114" i="8"/>
  <c r="Q114" i="8" s="1"/>
  <c r="P113" i="8"/>
  <c r="Q113" i="8" s="1"/>
  <c r="P112" i="8"/>
  <c r="Q112" i="8" s="1"/>
  <c r="P111" i="8"/>
  <c r="Q111" i="8" s="1"/>
  <c r="P110" i="8"/>
  <c r="Q110" i="8" s="1"/>
  <c r="P109" i="8"/>
  <c r="Q109" i="8" s="1"/>
  <c r="P108" i="8"/>
  <c r="Q108" i="8" s="1"/>
  <c r="P107" i="8"/>
  <c r="Q107" i="8" s="1"/>
  <c r="P106" i="8"/>
  <c r="Q106" i="8" s="1"/>
  <c r="P105" i="8"/>
  <c r="Q105" i="8" s="1"/>
  <c r="P104" i="8"/>
  <c r="Q104" i="8" s="1"/>
  <c r="P103" i="8"/>
  <c r="Q103" i="8" s="1"/>
  <c r="P102" i="8"/>
  <c r="Q102" i="8" s="1"/>
  <c r="P101" i="8"/>
  <c r="Q101" i="8" s="1"/>
  <c r="P100" i="8"/>
  <c r="Q100" i="8" s="1"/>
  <c r="P98" i="8"/>
  <c r="Q98" i="8" s="1"/>
  <c r="P97" i="8"/>
  <c r="Q97" i="8" s="1"/>
  <c r="P96" i="8"/>
  <c r="Q96" i="8" s="1"/>
  <c r="P95" i="8"/>
  <c r="Q95" i="8" s="1"/>
  <c r="P94" i="8"/>
  <c r="Q94" i="8" s="1"/>
  <c r="P93" i="8"/>
  <c r="Q93" i="8" s="1"/>
  <c r="P92" i="8"/>
  <c r="Q92" i="8" s="1"/>
  <c r="P91" i="8"/>
  <c r="Q91" i="8" s="1"/>
  <c r="P90" i="8"/>
  <c r="Q90" i="8" s="1"/>
  <c r="P89" i="8"/>
  <c r="Q89" i="8" s="1"/>
  <c r="P88" i="8"/>
  <c r="Q88" i="8" s="1"/>
  <c r="P87" i="8"/>
  <c r="Q87" i="8" s="1"/>
  <c r="P86" i="8"/>
  <c r="Q86" i="8" s="1"/>
  <c r="P85" i="8"/>
  <c r="Q85" i="8" s="1"/>
  <c r="P84" i="8"/>
  <c r="Q84" i="8" s="1"/>
  <c r="P83" i="8"/>
  <c r="Q83" i="8" s="1"/>
  <c r="P82" i="8"/>
  <c r="Q82" i="8" s="1"/>
  <c r="P81" i="8"/>
  <c r="Q81" i="8" s="1"/>
  <c r="P80" i="8"/>
  <c r="Q80" i="8" s="1"/>
  <c r="P79" i="8"/>
  <c r="Q79" i="8" s="1"/>
  <c r="P78" i="8"/>
  <c r="Q78" i="8" s="1"/>
  <c r="P77" i="8"/>
  <c r="Q77" i="8" s="1"/>
  <c r="P76" i="8"/>
  <c r="Q76" i="8" s="1"/>
  <c r="P75" i="8"/>
  <c r="Q75" i="8" s="1"/>
  <c r="P74" i="8"/>
  <c r="Q74" i="8" s="1"/>
  <c r="P73" i="8"/>
  <c r="Q73" i="8" s="1"/>
  <c r="P72" i="8"/>
  <c r="Q72" i="8" s="1"/>
  <c r="P71" i="8"/>
  <c r="Q71" i="8" s="1"/>
  <c r="P70" i="8"/>
  <c r="Q70" i="8" s="1"/>
  <c r="P68" i="8"/>
  <c r="Q68" i="8" s="1"/>
  <c r="P67" i="8"/>
  <c r="Q67" i="8" s="1"/>
  <c r="P66" i="8"/>
  <c r="Q66" i="8" s="1"/>
  <c r="P65" i="8"/>
  <c r="Q65" i="8" s="1"/>
  <c r="P64" i="8"/>
  <c r="Q64" i="8" s="1"/>
  <c r="P63" i="8"/>
  <c r="Q63" i="8" s="1"/>
  <c r="P62" i="8"/>
  <c r="Q62" i="8" s="1"/>
  <c r="P61" i="8"/>
  <c r="Q61" i="8" s="1"/>
  <c r="P60" i="8"/>
  <c r="Q60" i="8" s="1"/>
  <c r="P59" i="8"/>
  <c r="Q59" i="8" s="1"/>
  <c r="P58" i="8"/>
  <c r="Q58" i="8" s="1"/>
  <c r="P57" i="8"/>
  <c r="Q57" i="8" s="1"/>
  <c r="P56" i="8"/>
  <c r="Q56" i="8" s="1"/>
  <c r="P55" i="8"/>
  <c r="Q55" i="8" s="1"/>
  <c r="P54" i="8"/>
  <c r="Q54" i="8" s="1"/>
  <c r="P53" i="8"/>
  <c r="Q53" i="8" s="1"/>
  <c r="P52" i="8"/>
  <c r="Q52" i="8" s="1"/>
  <c r="P51" i="8"/>
  <c r="Q51" i="8" s="1"/>
  <c r="P50" i="8"/>
  <c r="Q50" i="8" s="1"/>
  <c r="P49" i="8"/>
  <c r="Q49" i="8" s="1"/>
  <c r="P48" i="8"/>
  <c r="Q48" i="8" s="1"/>
  <c r="P47" i="8"/>
  <c r="Q47" i="8" s="1"/>
  <c r="P46" i="8"/>
  <c r="Q46" i="8" s="1"/>
  <c r="P45" i="8"/>
  <c r="Q45" i="8" s="1"/>
  <c r="P44" i="8"/>
  <c r="Q44" i="8" s="1"/>
  <c r="P43" i="8"/>
  <c r="Q43" i="8" s="1"/>
  <c r="P42" i="8"/>
  <c r="Q42" i="8" s="1"/>
  <c r="P41" i="8"/>
  <c r="Q41" i="8" s="1"/>
  <c r="P40" i="8"/>
  <c r="Q40" i="8" s="1"/>
  <c r="P38" i="8"/>
  <c r="Q38" i="8" s="1"/>
  <c r="P37" i="8"/>
  <c r="Q37" i="8" s="1"/>
  <c r="P36" i="8"/>
  <c r="Q36" i="8" s="1"/>
  <c r="P35" i="8"/>
  <c r="Q35" i="8" s="1"/>
  <c r="P34" i="8"/>
  <c r="Q34" i="8" s="1"/>
  <c r="P33" i="8"/>
  <c r="Q33" i="8" s="1"/>
  <c r="P32" i="8"/>
  <c r="Q32" i="8" s="1"/>
  <c r="P31" i="8"/>
  <c r="Q31" i="8" s="1"/>
  <c r="P30" i="8"/>
  <c r="Q30" i="8" s="1"/>
  <c r="P29" i="8"/>
  <c r="Q29" i="8" s="1"/>
  <c r="P28" i="8"/>
  <c r="Q28" i="8" s="1"/>
  <c r="P27" i="8"/>
  <c r="Q27" i="8" s="1"/>
  <c r="P26" i="8"/>
  <c r="Q26" i="8" s="1"/>
  <c r="P25" i="8"/>
  <c r="Q25" i="8" s="1"/>
  <c r="P24" i="8"/>
  <c r="Q24" i="8" s="1"/>
  <c r="P23" i="8"/>
  <c r="Q23" i="8" s="1"/>
  <c r="P22" i="8"/>
  <c r="Q22" i="8" s="1"/>
  <c r="P21" i="8"/>
  <c r="Q21" i="8" s="1"/>
  <c r="P20" i="8"/>
  <c r="Q20" i="8" s="1"/>
  <c r="P19" i="8"/>
  <c r="Q19" i="8" s="1"/>
  <c r="P18" i="8"/>
  <c r="Q18" i="8" s="1"/>
  <c r="P17" i="8"/>
  <c r="Q17" i="8" s="1"/>
  <c r="P16" i="8"/>
  <c r="Q16" i="8" s="1"/>
  <c r="P15" i="8"/>
  <c r="Q15" i="8" s="1"/>
  <c r="P14" i="8"/>
  <c r="Q14" i="8" s="1"/>
  <c r="P13" i="8"/>
  <c r="Q13" i="8" s="1"/>
  <c r="P12" i="8"/>
  <c r="Q12" i="8" s="1"/>
  <c r="P11" i="8"/>
  <c r="Q11" i="8" s="1"/>
  <c r="P10" i="8"/>
  <c r="Q10" i="8" s="1"/>
  <c r="K233" i="8"/>
  <c r="L233" i="8" s="1"/>
  <c r="K232" i="8"/>
  <c r="L232" i="8" s="1"/>
  <c r="K231" i="8"/>
  <c r="L231" i="8" s="1"/>
  <c r="K230" i="8"/>
  <c r="L230" i="8" s="1"/>
  <c r="K229" i="8"/>
  <c r="L229" i="8" s="1"/>
  <c r="K228" i="8"/>
  <c r="L228" i="8" s="1"/>
  <c r="K227" i="8"/>
  <c r="L227" i="8" s="1"/>
  <c r="K226" i="8"/>
  <c r="L226" i="8" s="1"/>
  <c r="K225" i="8"/>
  <c r="L225" i="8" s="1"/>
  <c r="K224" i="8"/>
  <c r="L224" i="8" s="1"/>
  <c r="K223" i="8"/>
  <c r="L223" i="8" s="1"/>
  <c r="K222" i="8"/>
  <c r="L222" i="8" s="1"/>
  <c r="K221" i="8"/>
  <c r="L221" i="8" s="1"/>
  <c r="K220" i="8"/>
  <c r="L220" i="8" s="1"/>
  <c r="K219" i="8"/>
  <c r="L219" i="8" s="1"/>
  <c r="K217" i="8"/>
  <c r="L217" i="8" s="1"/>
  <c r="K216" i="8"/>
  <c r="L216" i="8" s="1"/>
  <c r="K215" i="8"/>
  <c r="L215" i="8" s="1"/>
  <c r="K214" i="8"/>
  <c r="L214" i="8" s="1"/>
  <c r="K213" i="8"/>
  <c r="L213" i="8" s="1"/>
  <c r="K212" i="8"/>
  <c r="L212" i="8" s="1"/>
  <c r="K211" i="8"/>
  <c r="L211" i="8" s="1"/>
  <c r="K210" i="8"/>
  <c r="L210" i="8" s="1"/>
  <c r="K209" i="8"/>
  <c r="L209" i="8" s="1"/>
  <c r="K208" i="8"/>
  <c r="L208" i="8" s="1"/>
  <c r="K207" i="8"/>
  <c r="L207" i="8" s="1"/>
  <c r="K206" i="8"/>
  <c r="L206" i="8" s="1"/>
  <c r="K205" i="8"/>
  <c r="L205" i="8" s="1"/>
  <c r="K204" i="8"/>
  <c r="L204" i="8" s="1"/>
  <c r="K203" i="8"/>
  <c r="L203" i="8" s="1"/>
  <c r="K202" i="8"/>
  <c r="L202" i="8" s="1"/>
  <c r="K201" i="8"/>
  <c r="L201" i="8" s="1"/>
  <c r="K200" i="8"/>
  <c r="L200" i="8" s="1"/>
  <c r="K199" i="8"/>
  <c r="L199" i="8" s="1"/>
  <c r="K197" i="8"/>
  <c r="L197" i="8" s="1"/>
  <c r="K196" i="8"/>
  <c r="L196" i="8" s="1"/>
  <c r="K195" i="8"/>
  <c r="L195" i="8" s="1"/>
  <c r="K194" i="8"/>
  <c r="L194" i="8" s="1"/>
  <c r="K193" i="8"/>
  <c r="L193" i="8" s="1"/>
  <c r="K192" i="8"/>
  <c r="L192" i="8" s="1"/>
  <c r="K191" i="8"/>
  <c r="L191" i="8" s="1"/>
  <c r="K190" i="8"/>
  <c r="L190" i="8" s="1"/>
  <c r="K189" i="8"/>
  <c r="L189" i="8" s="1"/>
  <c r="K188" i="8"/>
  <c r="L188" i="8" s="1"/>
  <c r="K187" i="8"/>
  <c r="L187" i="8" s="1"/>
  <c r="K186" i="8"/>
  <c r="L186" i="8" s="1"/>
  <c r="K185" i="8"/>
  <c r="L185" i="8" s="1"/>
  <c r="K184" i="8"/>
  <c r="L184" i="8" s="1"/>
  <c r="K183" i="8"/>
  <c r="L183" i="8" s="1"/>
  <c r="K182" i="8"/>
  <c r="L182" i="8" s="1"/>
  <c r="K181" i="8"/>
  <c r="L181" i="8" s="1"/>
  <c r="K180" i="8"/>
  <c r="L180" i="8" s="1"/>
  <c r="K179" i="8"/>
  <c r="L179" i="8" s="1"/>
  <c r="K178" i="8"/>
  <c r="L178" i="8" s="1"/>
  <c r="K177" i="8"/>
  <c r="L177" i="8" s="1"/>
  <c r="K176" i="8"/>
  <c r="L176" i="8" s="1"/>
  <c r="K174" i="8"/>
  <c r="L174" i="8" s="1"/>
  <c r="K173" i="8"/>
  <c r="L173" i="8" s="1"/>
  <c r="K172" i="8"/>
  <c r="L172" i="8" s="1"/>
  <c r="K171" i="8"/>
  <c r="L171" i="8" s="1"/>
  <c r="K170" i="8"/>
  <c r="L170" i="8" s="1"/>
  <c r="K169" i="8"/>
  <c r="L169" i="8" s="1"/>
  <c r="K168" i="8"/>
  <c r="L168" i="8" s="1"/>
  <c r="K167" i="8"/>
  <c r="L167" i="8" s="1"/>
  <c r="K166" i="8"/>
  <c r="L166" i="8" s="1"/>
  <c r="K165" i="8"/>
  <c r="L165" i="8" s="1"/>
  <c r="K164" i="8"/>
  <c r="L164" i="8" s="1"/>
  <c r="K163" i="8"/>
  <c r="L163" i="8" s="1"/>
  <c r="K162" i="8"/>
  <c r="L162" i="8" s="1"/>
  <c r="K161" i="8"/>
  <c r="L161" i="8" s="1"/>
  <c r="K160" i="8"/>
  <c r="L160" i="8" s="1"/>
  <c r="K159" i="8"/>
  <c r="L159" i="8" s="1"/>
  <c r="K158" i="8"/>
  <c r="L158" i="8" s="1"/>
  <c r="K157" i="8"/>
  <c r="L157" i="8" s="1"/>
  <c r="K156" i="8"/>
  <c r="L156" i="8" s="1"/>
  <c r="K155" i="8"/>
  <c r="L155" i="8" s="1"/>
  <c r="K154" i="8"/>
  <c r="L154" i="8" s="1"/>
  <c r="K153" i="8"/>
  <c r="L153" i="8" s="1"/>
  <c r="K151" i="8"/>
  <c r="L151" i="8" s="1"/>
  <c r="K150" i="8"/>
  <c r="L150" i="8" s="1"/>
  <c r="K149" i="8"/>
  <c r="L149" i="8" s="1"/>
  <c r="K148" i="8"/>
  <c r="L148" i="8" s="1"/>
  <c r="K147" i="8"/>
  <c r="L147" i="8" s="1"/>
  <c r="K146" i="8"/>
  <c r="L146" i="8" s="1"/>
  <c r="K145" i="8"/>
  <c r="L145" i="8" s="1"/>
  <c r="K144" i="8"/>
  <c r="L144" i="8" s="1"/>
  <c r="K143" i="8"/>
  <c r="L143" i="8" s="1"/>
  <c r="K142" i="8"/>
  <c r="L142" i="8" s="1"/>
  <c r="K141" i="8"/>
  <c r="L141" i="8" s="1"/>
  <c r="K140" i="8"/>
  <c r="L140" i="8" s="1"/>
  <c r="K139" i="8"/>
  <c r="L139" i="8" s="1"/>
  <c r="K138" i="8"/>
  <c r="L138" i="8" s="1"/>
  <c r="K137" i="8"/>
  <c r="L137" i="8" s="1"/>
  <c r="K136" i="8"/>
  <c r="L136" i="8" s="1"/>
  <c r="K135" i="8"/>
  <c r="L135" i="8" s="1"/>
  <c r="K134" i="8"/>
  <c r="L134" i="8" s="1"/>
  <c r="K133" i="8"/>
  <c r="L133" i="8" s="1"/>
  <c r="K132" i="8"/>
  <c r="L132" i="8" s="1"/>
  <c r="K131" i="8"/>
  <c r="L131" i="8" s="1"/>
  <c r="K130" i="8"/>
  <c r="L130" i="8" s="1"/>
  <c r="K128" i="8"/>
  <c r="L128" i="8" s="1"/>
  <c r="K127" i="8"/>
  <c r="L127" i="8" s="1"/>
  <c r="K126" i="8"/>
  <c r="L126" i="8" s="1"/>
  <c r="K125" i="8"/>
  <c r="L125" i="8" s="1"/>
  <c r="K124" i="8"/>
  <c r="L124" i="8" s="1"/>
  <c r="K123" i="8"/>
  <c r="L123" i="8" s="1"/>
  <c r="K122" i="8"/>
  <c r="L122" i="8" s="1"/>
  <c r="K121" i="8"/>
  <c r="L121" i="8" s="1"/>
  <c r="K120" i="8"/>
  <c r="L120" i="8" s="1"/>
  <c r="K119" i="8"/>
  <c r="L119" i="8" s="1"/>
  <c r="K118" i="8"/>
  <c r="L118" i="8" s="1"/>
  <c r="K117" i="8"/>
  <c r="L117" i="8" s="1"/>
  <c r="K116" i="8"/>
  <c r="L116" i="8" s="1"/>
  <c r="K115" i="8"/>
  <c r="L115" i="8" s="1"/>
  <c r="K114" i="8"/>
  <c r="L114" i="8" s="1"/>
  <c r="K113" i="8"/>
  <c r="L113" i="8" s="1"/>
  <c r="K112" i="8"/>
  <c r="L112" i="8" s="1"/>
  <c r="K111" i="8"/>
  <c r="L111" i="8" s="1"/>
  <c r="K110" i="8"/>
  <c r="L110" i="8" s="1"/>
  <c r="K109" i="8"/>
  <c r="L109" i="8" s="1"/>
  <c r="K108" i="8"/>
  <c r="L108" i="8" s="1"/>
  <c r="K107" i="8"/>
  <c r="L107" i="8" s="1"/>
  <c r="K106" i="8"/>
  <c r="L106" i="8" s="1"/>
  <c r="K105" i="8"/>
  <c r="L105" i="8" s="1"/>
  <c r="K104" i="8"/>
  <c r="L104" i="8" s="1"/>
  <c r="K103" i="8"/>
  <c r="L103" i="8" s="1"/>
  <c r="K102" i="8"/>
  <c r="L102" i="8" s="1"/>
  <c r="K101" i="8"/>
  <c r="L101" i="8" s="1"/>
  <c r="K100" i="8"/>
  <c r="L100" i="8" s="1"/>
  <c r="K98" i="8"/>
  <c r="L98" i="8" s="1"/>
  <c r="K97" i="8"/>
  <c r="L97" i="8" s="1"/>
  <c r="K96" i="8"/>
  <c r="L96" i="8" s="1"/>
  <c r="K95" i="8"/>
  <c r="L95" i="8" s="1"/>
  <c r="K94" i="8"/>
  <c r="L94" i="8" s="1"/>
  <c r="K93" i="8"/>
  <c r="L93" i="8" s="1"/>
  <c r="K92" i="8"/>
  <c r="L92" i="8" s="1"/>
  <c r="K91" i="8"/>
  <c r="L91" i="8" s="1"/>
  <c r="K90" i="8"/>
  <c r="L90" i="8" s="1"/>
  <c r="K89" i="8"/>
  <c r="L89" i="8" s="1"/>
  <c r="K88" i="8"/>
  <c r="L88" i="8" s="1"/>
  <c r="K87" i="8"/>
  <c r="L87" i="8" s="1"/>
  <c r="K86" i="8"/>
  <c r="L86" i="8" s="1"/>
  <c r="K85" i="8"/>
  <c r="L85" i="8" s="1"/>
  <c r="K84" i="8"/>
  <c r="L84" i="8" s="1"/>
  <c r="K83" i="8"/>
  <c r="L83" i="8" s="1"/>
  <c r="K82" i="8"/>
  <c r="L82" i="8" s="1"/>
  <c r="K81" i="8"/>
  <c r="L81" i="8" s="1"/>
  <c r="K80" i="8"/>
  <c r="L80" i="8" s="1"/>
  <c r="K79" i="8"/>
  <c r="L79" i="8" s="1"/>
  <c r="K78" i="8"/>
  <c r="L78" i="8" s="1"/>
  <c r="K77" i="8"/>
  <c r="L77" i="8" s="1"/>
  <c r="K76" i="8"/>
  <c r="L76" i="8" s="1"/>
  <c r="K75" i="8"/>
  <c r="L75" i="8" s="1"/>
  <c r="K74" i="8"/>
  <c r="L74" i="8" s="1"/>
  <c r="K73" i="8"/>
  <c r="L73" i="8" s="1"/>
  <c r="K72" i="8"/>
  <c r="L72" i="8" s="1"/>
  <c r="K71" i="8"/>
  <c r="L71" i="8" s="1"/>
  <c r="K70" i="8"/>
  <c r="L70" i="8" s="1"/>
  <c r="K68" i="8"/>
  <c r="L68" i="8" s="1"/>
  <c r="K67" i="8"/>
  <c r="L67" i="8" s="1"/>
  <c r="K66" i="8"/>
  <c r="L66" i="8" s="1"/>
  <c r="K65" i="8"/>
  <c r="L65" i="8" s="1"/>
  <c r="K64" i="8"/>
  <c r="L64" i="8" s="1"/>
  <c r="K63" i="8"/>
  <c r="L63" i="8" s="1"/>
  <c r="K62" i="8"/>
  <c r="L62" i="8" s="1"/>
  <c r="K61" i="8"/>
  <c r="L61" i="8" s="1"/>
  <c r="K60" i="8"/>
  <c r="L60" i="8" s="1"/>
  <c r="K59" i="8"/>
  <c r="L59" i="8" s="1"/>
  <c r="K58" i="8"/>
  <c r="L58" i="8" s="1"/>
  <c r="K57" i="8"/>
  <c r="L57" i="8" s="1"/>
  <c r="K56" i="8"/>
  <c r="L56" i="8" s="1"/>
  <c r="K55" i="8"/>
  <c r="L55" i="8" s="1"/>
  <c r="K54" i="8"/>
  <c r="L54" i="8" s="1"/>
  <c r="K53" i="8"/>
  <c r="L53" i="8" s="1"/>
  <c r="K52" i="8"/>
  <c r="L52" i="8" s="1"/>
  <c r="K51" i="8"/>
  <c r="L51" i="8" s="1"/>
  <c r="K50" i="8"/>
  <c r="L50" i="8" s="1"/>
  <c r="K49" i="8"/>
  <c r="L49" i="8" s="1"/>
  <c r="K48" i="8"/>
  <c r="L48" i="8" s="1"/>
  <c r="K47" i="8"/>
  <c r="L47" i="8" s="1"/>
  <c r="K46" i="8"/>
  <c r="L46" i="8" s="1"/>
  <c r="K45" i="8"/>
  <c r="L45" i="8" s="1"/>
  <c r="K44" i="8"/>
  <c r="L44" i="8" s="1"/>
  <c r="K43" i="8"/>
  <c r="L43" i="8" s="1"/>
  <c r="K42" i="8"/>
  <c r="L42" i="8" s="1"/>
  <c r="K41" i="8"/>
  <c r="L41" i="8" s="1"/>
  <c r="K40" i="8"/>
  <c r="L40" i="8" s="1"/>
  <c r="K38" i="8"/>
  <c r="L38" i="8" s="1"/>
  <c r="K37" i="8"/>
  <c r="L37" i="8" s="1"/>
  <c r="K36" i="8"/>
  <c r="L36" i="8" s="1"/>
  <c r="K35" i="8"/>
  <c r="L35" i="8" s="1"/>
  <c r="K34" i="8"/>
  <c r="L34" i="8" s="1"/>
  <c r="K33" i="8"/>
  <c r="L33" i="8" s="1"/>
  <c r="K32" i="8"/>
  <c r="L32" i="8" s="1"/>
  <c r="K31" i="8"/>
  <c r="L31" i="8" s="1"/>
  <c r="K30" i="8"/>
  <c r="L30" i="8" s="1"/>
  <c r="K29" i="8"/>
  <c r="L29" i="8" s="1"/>
  <c r="K28" i="8"/>
  <c r="L28" i="8" s="1"/>
  <c r="K27" i="8"/>
  <c r="L27" i="8" s="1"/>
  <c r="K26" i="8"/>
  <c r="L26" i="8" s="1"/>
  <c r="K25" i="8"/>
  <c r="L25" i="8" s="1"/>
  <c r="K24" i="8"/>
  <c r="L24" i="8" s="1"/>
  <c r="K23" i="8"/>
  <c r="L23" i="8" s="1"/>
  <c r="K22" i="8"/>
  <c r="L22" i="8" s="1"/>
  <c r="K21" i="8"/>
  <c r="L21" i="8" s="1"/>
  <c r="K20" i="8"/>
  <c r="L20" i="8" s="1"/>
  <c r="K19" i="8"/>
  <c r="L19" i="8" s="1"/>
  <c r="K18" i="8"/>
  <c r="L18" i="8" s="1"/>
  <c r="K17" i="8"/>
  <c r="L17" i="8" s="1"/>
  <c r="K16" i="8"/>
  <c r="L16" i="8" s="1"/>
  <c r="K15" i="8"/>
  <c r="L15" i="8" s="1"/>
  <c r="K14" i="8"/>
  <c r="L14" i="8" s="1"/>
  <c r="K13" i="8"/>
  <c r="L13" i="8" s="1"/>
  <c r="K12" i="8"/>
  <c r="L12" i="8" s="1"/>
  <c r="K11" i="8"/>
  <c r="L11" i="8" s="1"/>
  <c r="K10" i="8"/>
  <c r="L10" i="8" s="1"/>
  <c r="F233" i="8"/>
  <c r="G233" i="8" s="1"/>
  <c r="F232" i="8"/>
  <c r="G232" i="8" s="1"/>
  <c r="F231" i="8"/>
  <c r="G231" i="8" s="1"/>
  <c r="F230" i="8"/>
  <c r="G230" i="8" s="1"/>
  <c r="F229" i="8"/>
  <c r="G229" i="8" s="1"/>
  <c r="F228" i="8"/>
  <c r="G228" i="8" s="1"/>
  <c r="F227" i="8"/>
  <c r="G227" i="8" s="1"/>
  <c r="F226" i="8"/>
  <c r="G226" i="8" s="1"/>
  <c r="F225" i="8"/>
  <c r="G225" i="8" s="1"/>
  <c r="F224" i="8"/>
  <c r="G224" i="8" s="1"/>
  <c r="F223" i="8"/>
  <c r="G223" i="8" s="1"/>
  <c r="F222" i="8"/>
  <c r="G222" i="8" s="1"/>
  <c r="F221" i="8"/>
  <c r="G221" i="8" s="1"/>
  <c r="F220" i="8"/>
  <c r="G220" i="8" s="1"/>
  <c r="F219" i="8"/>
  <c r="G219" i="8" s="1"/>
  <c r="F217" i="8"/>
  <c r="G217" i="8" s="1"/>
  <c r="F216" i="8"/>
  <c r="G216" i="8" s="1"/>
  <c r="F215" i="8"/>
  <c r="G215" i="8" s="1"/>
  <c r="F214" i="8"/>
  <c r="G214" i="8" s="1"/>
  <c r="F213" i="8"/>
  <c r="G213" i="8" s="1"/>
  <c r="F212" i="8"/>
  <c r="G212" i="8" s="1"/>
  <c r="F211" i="8"/>
  <c r="G211" i="8" s="1"/>
  <c r="F210" i="8"/>
  <c r="G210" i="8" s="1"/>
  <c r="F209" i="8"/>
  <c r="G209" i="8" s="1"/>
  <c r="F208" i="8"/>
  <c r="G208" i="8" s="1"/>
  <c r="F207" i="8"/>
  <c r="G207" i="8" s="1"/>
  <c r="F206" i="8"/>
  <c r="G206" i="8" s="1"/>
  <c r="F205" i="8"/>
  <c r="G205" i="8" s="1"/>
  <c r="F204" i="8"/>
  <c r="G204" i="8" s="1"/>
  <c r="F203" i="8"/>
  <c r="G203" i="8" s="1"/>
  <c r="F202" i="8"/>
  <c r="G202" i="8" s="1"/>
  <c r="F201" i="8"/>
  <c r="G201" i="8" s="1"/>
  <c r="F200" i="8"/>
  <c r="G200" i="8" s="1"/>
  <c r="F199" i="8"/>
  <c r="G199" i="8" s="1"/>
  <c r="F197" i="8"/>
  <c r="G197" i="8" s="1"/>
  <c r="F196" i="8"/>
  <c r="G196" i="8" s="1"/>
  <c r="F195" i="8"/>
  <c r="G195" i="8" s="1"/>
  <c r="F194" i="8"/>
  <c r="G194" i="8" s="1"/>
  <c r="F193" i="8"/>
  <c r="G193" i="8" s="1"/>
  <c r="F192" i="8"/>
  <c r="G192" i="8" s="1"/>
  <c r="F191" i="8"/>
  <c r="G191" i="8" s="1"/>
  <c r="F190" i="8"/>
  <c r="G190" i="8" s="1"/>
  <c r="F189" i="8"/>
  <c r="G189" i="8" s="1"/>
  <c r="F188" i="8"/>
  <c r="G188" i="8" s="1"/>
  <c r="F187" i="8"/>
  <c r="G187" i="8" s="1"/>
  <c r="F186" i="8"/>
  <c r="G186" i="8" s="1"/>
  <c r="F185" i="8"/>
  <c r="G185" i="8" s="1"/>
  <c r="F184" i="8"/>
  <c r="G184" i="8" s="1"/>
  <c r="F183" i="8"/>
  <c r="G183" i="8" s="1"/>
  <c r="F182" i="8"/>
  <c r="G182" i="8" s="1"/>
  <c r="F181" i="8"/>
  <c r="G181" i="8" s="1"/>
  <c r="F180" i="8"/>
  <c r="G180" i="8" s="1"/>
  <c r="F179" i="8"/>
  <c r="G179" i="8" s="1"/>
  <c r="F178" i="8"/>
  <c r="G178" i="8" s="1"/>
  <c r="F177" i="8"/>
  <c r="G177" i="8" s="1"/>
  <c r="F176" i="8"/>
  <c r="G176" i="8" s="1"/>
  <c r="F174" i="8"/>
  <c r="G174" i="8"/>
  <c r="F173" i="8"/>
  <c r="G173" i="8"/>
  <c r="F172" i="8"/>
  <c r="G172" i="8"/>
  <c r="F171" i="8"/>
  <c r="G171" i="8"/>
  <c r="F170" i="8"/>
  <c r="G170" i="8"/>
  <c r="F169" i="8"/>
  <c r="G169" i="8"/>
  <c r="F168" i="8"/>
  <c r="G168" i="8"/>
  <c r="F167" i="8"/>
  <c r="G167" i="8"/>
  <c r="F166" i="8"/>
  <c r="G166" i="8"/>
  <c r="F165" i="8"/>
  <c r="G165" i="8"/>
  <c r="F164" i="8"/>
  <c r="G164" i="8"/>
  <c r="F163" i="8"/>
  <c r="G163" i="8"/>
  <c r="F162" i="8"/>
  <c r="G162" i="8"/>
  <c r="F161" i="8"/>
  <c r="G161" i="8"/>
  <c r="F160" i="8"/>
  <c r="G160" i="8"/>
  <c r="F159" i="8"/>
  <c r="G159" i="8"/>
  <c r="F158" i="8"/>
  <c r="G158" i="8"/>
  <c r="F157" i="8"/>
  <c r="G157" i="8"/>
  <c r="F156" i="8"/>
  <c r="G156" i="8"/>
  <c r="F155" i="8"/>
  <c r="G155" i="8"/>
  <c r="F154" i="8"/>
  <c r="G154" i="8"/>
  <c r="F153" i="8"/>
  <c r="G153" i="8"/>
  <c r="F151" i="8"/>
  <c r="G151" i="8" s="1"/>
  <c r="F150" i="8"/>
  <c r="G150" i="8" s="1"/>
  <c r="F149" i="8"/>
  <c r="G149" i="8" s="1"/>
  <c r="F148" i="8"/>
  <c r="G148" i="8" s="1"/>
  <c r="F147" i="8"/>
  <c r="G147" i="8" s="1"/>
  <c r="F146" i="8"/>
  <c r="G146" i="8" s="1"/>
  <c r="F145" i="8"/>
  <c r="G145" i="8" s="1"/>
  <c r="F144" i="8"/>
  <c r="G144" i="8" s="1"/>
  <c r="F143" i="8"/>
  <c r="G143" i="8" s="1"/>
  <c r="F142" i="8"/>
  <c r="G142" i="8" s="1"/>
  <c r="F141" i="8"/>
  <c r="G141" i="8" s="1"/>
  <c r="F140" i="8"/>
  <c r="G140" i="8" s="1"/>
  <c r="F139" i="8"/>
  <c r="G139" i="8" s="1"/>
  <c r="F138" i="8"/>
  <c r="G138" i="8" s="1"/>
  <c r="F137" i="8"/>
  <c r="G137" i="8" s="1"/>
  <c r="F136" i="8"/>
  <c r="G136" i="8" s="1"/>
  <c r="F135" i="8"/>
  <c r="G135" i="8" s="1"/>
  <c r="F134" i="8"/>
  <c r="G134" i="8" s="1"/>
  <c r="F133" i="8"/>
  <c r="G133" i="8" s="1"/>
  <c r="F132" i="8"/>
  <c r="G132" i="8" s="1"/>
  <c r="F131" i="8"/>
  <c r="G131" i="8" s="1"/>
  <c r="F130" i="8"/>
  <c r="G130" i="8" s="1"/>
  <c r="F128" i="8"/>
  <c r="G128" i="8" s="1"/>
  <c r="F127" i="8"/>
  <c r="G127" i="8" s="1"/>
  <c r="F126" i="8"/>
  <c r="G126" i="8" s="1"/>
  <c r="F125" i="8"/>
  <c r="G125" i="8" s="1"/>
  <c r="F124" i="8"/>
  <c r="G124" i="8" s="1"/>
  <c r="F123" i="8"/>
  <c r="G123" i="8" s="1"/>
  <c r="F122" i="8"/>
  <c r="G122" i="8" s="1"/>
  <c r="F121" i="8"/>
  <c r="G121" i="8" s="1"/>
  <c r="F120" i="8"/>
  <c r="G120" i="8" s="1"/>
  <c r="F119" i="8"/>
  <c r="G119" i="8" s="1"/>
  <c r="F118" i="8"/>
  <c r="G118" i="8" s="1"/>
  <c r="F117" i="8"/>
  <c r="G117" i="8" s="1"/>
  <c r="F116" i="8"/>
  <c r="G116" i="8" s="1"/>
  <c r="F115" i="8"/>
  <c r="G115" i="8" s="1"/>
  <c r="F114" i="8"/>
  <c r="G114" i="8" s="1"/>
  <c r="F113" i="8"/>
  <c r="G113" i="8" s="1"/>
  <c r="F112" i="8"/>
  <c r="G112" i="8" s="1"/>
  <c r="F111" i="8"/>
  <c r="G111" i="8" s="1"/>
  <c r="F110" i="8"/>
  <c r="G110" i="8" s="1"/>
  <c r="F109" i="8"/>
  <c r="G109" i="8" s="1"/>
  <c r="F108" i="8"/>
  <c r="G108" i="8" s="1"/>
  <c r="F107" i="8"/>
  <c r="G107" i="8" s="1"/>
  <c r="F106" i="8"/>
  <c r="G106" i="8" s="1"/>
  <c r="F105" i="8"/>
  <c r="G105" i="8" s="1"/>
  <c r="F104" i="8"/>
  <c r="G104" i="8" s="1"/>
  <c r="F103" i="8"/>
  <c r="G103" i="8" s="1"/>
  <c r="F102" i="8"/>
  <c r="G102" i="8" s="1"/>
  <c r="F101" i="8"/>
  <c r="G101" i="8" s="1"/>
  <c r="F100" i="8"/>
  <c r="G100" i="8" s="1"/>
  <c r="F98" i="8"/>
  <c r="G98" i="8" s="1"/>
  <c r="F97" i="8"/>
  <c r="G97" i="8" s="1"/>
  <c r="F96" i="8"/>
  <c r="G96" i="8" s="1"/>
  <c r="F95" i="8"/>
  <c r="G95" i="8" s="1"/>
  <c r="F94" i="8"/>
  <c r="G94" i="8" s="1"/>
  <c r="F93" i="8"/>
  <c r="G93" i="8" s="1"/>
  <c r="F92" i="8"/>
  <c r="G92" i="8" s="1"/>
  <c r="F91" i="8"/>
  <c r="G91" i="8" s="1"/>
  <c r="F90" i="8"/>
  <c r="G90" i="8" s="1"/>
  <c r="F89" i="8"/>
  <c r="G89" i="8" s="1"/>
  <c r="F88" i="8"/>
  <c r="G88" i="8" s="1"/>
  <c r="F87" i="8"/>
  <c r="G87" i="8" s="1"/>
  <c r="F86" i="8"/>
  <c r="G86" i="8" s="1"/>
  <c r="F85" i="8"/>
  <c r="G85" i="8" s="1"/>
  <c r="F84" i="8"/>
  <c r="G84" i="8" s="1"/>
  <c r="F83" i="8"/>
  <c r="G83" i="8" s="1"/>
  <c r="F82" i="8"/>
  <c r="G82" i="8" s="1"/>
  <c r="F81" i="8"/>
  <c r="G81" i="8" s="1"/>
  <c r="F80" i="8"/>
  <c r="G80" i="8" s="1"/>
  <c r="F79" i="8"/>
  <c r="G79" i="8" s="1"/>
  <c r="F78" i="8"/>
  <c r="G78" i="8" s="1"/>
  <c r="F77" i="8"/>
  <c r="G77" i="8" s="1"/>
  <c r="F76" i="8"/>
  <c r="G76" i="8" s="1"/>
  <c r="F75" i="8"/>
  <c r="G75" i="8" s="1"/>
  <c r="F74" i="8"/>
  <c r="G74" i="8" s="1"/>
  <c r="F73" i="8"/>
  <c r="G73" i="8" s="1"/>
  <c r="F72" i="8"/>
  <c r="G72" i="8" s="1"/>
  <c r="F71" i="8"/>
  <c r="G71" i="8" s="1"/>
  <c r="F70" i="8"/>
  <c r="G70" i="8" s="1"/>
  <c r="F68" i="8"/>
  <c r="G68" i="8" s="1"/>
  <c r="F67" i="8"/>
  <c r="G67" i="8" s="1"/>
  <c r="F66" i="8"/>
  <c r="G66" i="8" s="1"/>
  <c r="F65" i="8"/>
  <c r="G65" i="8" s="1"/>
  <c r="F64" i="8"/>
  <c r="G64" i="8" s="1"/>
  <c r="F63" i="8"/>
  <c r="G63" i="8" s="1"/>
  <c r="G62" i="8"/>
  <c r="F61" i="8"/>
  <c r="G61" i="8" s="1"/>
  <c r="F60" i="8"/>
  <c r="G60" i="8" s="1"/>
  <c r="F59" i="8"/>
  <c r="G59" i="8" s="1"/>
  <c r="F58" i="8"/>
  <c r="G58" i="8" s="1"/>
  <c r="F57" i="8"/>
  <c r="G57" i="8" s="1"/>
  <c r="F56" i="8"/>
  <c r="G56" i="8" s="1"/>
  <c r="F55" i="8"/>
  <c r="G55" i="8" s="1"/>
  <c r="F54" i="8"/>
  <c r="G54" i="8" s="1"/>
  <c r="F53" i="8"/>
  <c r="G53" i="8" s="1"/>
  <c r="F52" i="8"/>
  <c r="G52" i="8" s="1"/>
  <c r="F51" i="8"/>
  <c r="G51" i="8" s="1"/>
  <c r="F50" i="8"/>
  <c r="G50" i="8" s="1"/>
  <c r="F49" i="8"/>
  <c r="G49" i="8" s="1"/>
  <c r="F48" i="8"/>
  <c r="G48" i="8" s="1"/>
  <c r="F47" i="8"/>
  <c r="G47" i="8" s="1"/>
  <c r="F46" i="8"/>
  <c r="G46" i="8" s="1"/>
  <c r="F45" i="8"/>
  <c r="G45" i="8" s="1"/>
  <c r="F44" i="8"/>
  <c r="G44" i="8" s="1"/>
  <c r="F43" i="8"/>
  <c r="G43" i="8" s="1"/>
  <c r="F42" i="8"/>
  <c r="G42" i="8" s="1"/>
  <c r="F41" i="8"/>
  <c r="G41" i="8" s="1"/>
  <c r="F40" i="8"/>
  <c r="G40" i="8" s="1"/>
  <c r="F38" i="8"/>
  <c r="G38" i="8"/>
  <c r="F37" i="8"/>
  <c r="G37" i="8"/>
  <c r="F36" i="8"/>
  <c r="G36" i="8" s="1"/>
  <c r="F35" i="8"/>
  <c r="G35" i="8" s="1"/>
  <c r="F34" i="8"/>
  <c r="G34" i="8"/>
  <c r="F33" i="8"/>
  <c r="G33" i="8" s="1"/>
  <c r="F32" i="8"/>
  <c r="G32" i="8" s="1"/>
  <c r="F31" i="8"/>
  <c r="G31" i="8" s="1"/>
  <c r="F30" i="8"/>
  <c r="G30" i="8" s="1"/>
  <c r="F29" i="8"/>
  <c r="G29" i="8" s="1"/>
  <c r="F28" i="8"/>
  <c r="G28" i="8" s="1"/>
  <c r="F27" i="8"/>
  <c r="G27" i="8"/>
  <c r="F26" i="8"/>
  <c r="G26" i="8"/>
  <c r="F25" i="8"/>
  <c r="G25" i="8"/>
  <c r="F24" i="8"/>
  <c r="G24" i="8"/>
  <c r="F23" i="8"/>
  <c r="G23" i="8"/>
  <c r="F22" i="8"/>
  <c r="G22" i="8"/>
  <c r="F21" i="8"/>
  <c r="G21" i="8"/>
  <c r="F20" i="8"/>
  <c r="G20" i="8"/>
  <c r="F19" i="8"/>
  <c r="G19" i="8" s="1"/>
  <c r="F18" i="8"/>
  <c r="G18" i="8" s="1"/>
  <c r="F17" i="8"/>
  <c r="G17" i="8" s="1"/>
  <c r="F16" i="8"/>
  <c r="G16" i="8" s="1"/>
  <c r="F15" i="8"/>
  <c r="G15" i="8" s="1"/>
  <c r="F14" i="8"/>
  <c r="G14" i="8" s="1"/>
  <c r="F13" i="8"/>
  <c r="G13" i="8" s="1"/>
  <c r="F12" i="8"/>
  <c r="G12" i="8" s="1"/>
  <c r="F11" i="8"/>
  <c r="G11" i="8" s="1"/>
  <c r="F10" i="8"/>
  <c r="G10" i="8" s="1"/>
  <c r="G21" i="5"/>
  <c r="F21" i="5"/>
  <c r="G20" i="5"/>
  <c r="F20" i="5"/>
  <c r="G19" i="5"/>
  <c r="F19" i="5"/>
  <c r="G18" i="5"/>
  <c r="F18" i="5"/>
  <c r="G17" i="5"/>
  <c r="F17" i="5"/>
  <c r="G16" i="5"/>
  <c r="F16" i="5"/>
  <c r="G15" i="5"/>
  <c r="F15" i="5"/>
  <c r="G14" i="5"/>
  <c r="F14" i="5"/>
  <c r="G13" i="5"/>
  <c r="F13" i="5"/>
  <c r="G12" i="5"/>
  <c r="F12" i="5"/>
  <c r="G11" i="5"/>
  <c r="F11" i="5"/>
  <c r="G10" i="5"/>
  <c r="F10" i="5"/>
  <c r="F9" i="5"/>
  <c r="G9" i="5" s="1"/>
  <c r="E3" i="5" s="1"/>
  <c r="G8" i="5"/>
  <c r="F8" i="5"/>
  <c r="G7" i="5"/>
  <c r="F7" i="5"/>
  <c r="F81" i="4"/>
  <c r="G81" i="4"/>
  <c r="F80" i="4"/>
  <c r="G80" i="4"/>
  <c r="F79" i="4"/>
  <c r="G79" i="4"/>
  <c r="F78" i="4"/>
  <c r="G78" i="4"/>
  <c r="F77" i="4"/>
  <c r="G77" i="4"/>
  <c r="F75" i="4"/>
  <c r="G75" i="4"/>
  <c r="F74" i="4"/>
  <c r="G74" i="4"/>
  <c r="F73" i="4"/>
  <c r="G73" i="4"/>
  <c r="F72" i="4"/>
  <c r="G72" i="4"/>
  <c r="F71" i="4"/>
  <c r="G71" i="4"/>
  <c r="F70" i="4"/>
  <c r="G70" i="4"/>
  <c r="F69" i="4"/>
  <c r="G69" i="4"/>
  <c r="F67" i="4"/>
  <c r="G67" i="4"/>
  <c r="F66" i="4"/>
  <c r="G66" i="4"/>
  <c r="F65" i="4"/>
  <c r="G65" i="4"/>
  <c r="F64" i="4"/>
  <c r="G64" i="4"/>
  <c r="F63" i="4"/>
  <c r="G63" i="4"/>
  <c r="F62" i="4"/>
  <c r="G62" i="4"/>
  <c r="F61" i="4"/>
  <c r="G61" i="4"/>
  <c r="F60" i="4"/>
  <c r="G60" i="4"/>
  <c r="F58" i="4"/>
  <c r="G58" i="4"/>
  <c r="F57" i="4"/>
  <c r="G57" i="4"/>
  <c r="F56" i="4"/>
  <c r="G56" i="4"/>
  <c r="F55" i="4"/>
  <c r="G55" i="4"/>
  <c r="F54" i="4"/>
  <c r="G54" i="4"/>
  <c r="F53" i="4"/>
  <c r="G53" i="4"/>
  <c r="F51" i="4"/>
  <c r="G51" i="4"/>
  <c r="F50" i="4"/>
  <c r="G50" i="4"/>
  <c r="F49" i="4"/>
  <c r="G49" i="4"/>
  <c r="F48" i="4"/>
  <c r="G48" i="4"/>
  <c r="F47" i="4"/>
  <c r="G47" i="4"/>
  <c r="F46" i="4"/>
  <c r="G46" i="4"/>
  <c r="F45" i="4"/>
  <c r="G45" i="4"/>
  <c r="F44" i="4"/>
  <c r="G44" i="4"/>
  <c r="F43" i="4"/>
  <c r="G43" i="4"/>
  <c r="F42" i="4"/>
  <c r="G42" i="4"/>
  <c r="F41" i="4"/>
  <c r="G41" i="4"/>
  <c r="F40" i="4"/>
  <c r="G40" i="4"/>
  <c r="F39" i="4"/>
  <c r="G39" i="4"/>
  <c r="F38" i="4"/>
  <c r="G38" i="4"/>
  <c r="F37" i="4"/>
  <c r="G37" i="4"/>
  <c r="F36" i="4"/>
  <c r="G36" i="4"/>
  <c r="F35" i="4"/>
  <c r="G35" i="4"/>
  <c r="F34" i="4"/>
  <c r="G34" i="4"/>
  <c r="F33" i="4"/>
  <c r="G33" i="4"/>
  <c r="F32" i="4"/>
  <c r="G32" i="4"/>
  <c r="F31" i="4"/>
  <c r="G31" i="4"/>
  <c r="F30" i="4"/>
  <c r="G30" i="4"/>
  <c r="F29" i="4"/>
  <c r="G29" i="4"/>
  <c r="F28" i="4"/>
  <c r="G28" i="4"/>
  <c r="F27" i="4"/>
  <c r="G27" i="4"/>
  <c r="F26" i="4"/>
  <c r="G26" i="4"/>
  <c r="F25" i="4"/>
  <c r="G25" i="4"/>
  <c r="F24" i="4"/>
  <c r="G24" i="4"/>
  <c r="F23" i="4"/>
  <c r="G23" i="4"/>
  <c r="F22" i="4"/>
  <c r="G22" i="4"/>
  <c r="F21" i="4"/>
  <c r="G21" i="4"/>
  <c r="F20" i="4"/>
  <c r="G20" i="4"/>
  <c r="F19" i="4"/>
  <c r="G19" i="4"/>
  <c r="F18" i="4"/>
  <c r="G18" i="4"/>
  <c r="F17" i="4"/>
  <c r="G17" i="4"/>
  <c r="F16" i="4"/>
  <c r="G16" i="4"/>
  <c r="F15" i="4"/>
  <c r="G15" i="4"/>
  <c r="F14" i="4"/>
  <c r="G14" i="4"/>
  <c r="F13" i="4"/>
  <c r="G13" i="4"/>
  <c r="F12" i="4"/>
  <c r="G12" i="4"/>
  <c r="F11" i="4"/>
  <c r="G11" i="4"/>
  <c r="F10" i="4"/>
  <c r="G10" i="4"/>
  <c r="F9" i="4"/>
  <c r="G9" i="4"/>
  <c r="F8" i="4"/>
  <c r="G8" i="4"/>
  <c r="F7" i="4"/>
  <c r="G7" i="4"/>
  <c r="G150" i="3"/>
  <c r="F150" i="3"/>
  <c r="G149" i="3"/>
  <c r="F149" i="3"/>
  <c r="G148" i="3"/>
  <c r="F148" i="3"/>
  <c r="G147" i="3"/>
  <c r="F147" i="3"/>
  <c r="G146" i="3"/>
  <c r="F146" i="3"/>
  <c r="G144" i="3"/>
  <c r="F144" i="3"/>
  <c r="G143" i="3"/>
  <c r="F143" i="3"/>
  <c r="G142" i="3"/>
  <c r="F142" i="3"/>
  <c r="G141" i="3"/>
  <c r="F141" i="3"/>
  <c r="G140" i="3"/>
  <c r="F140" i="3"/>
  <c r="G139" i="3"/>
  <c r="F139" i="3"/>
  <c r="G138" i="3"/>
  <c r="F138" i="3"/>
  <c r="G137" i="3"/>
  <c r="F137" i="3"/>
  <c r="G136" i="3"/>
  <c r="F136" i="3"/>
  <c r="G135" i="3"/>
  <c r="F135" i="3"/>
  <c r="G134" i="3"/>
  <c r="F134" i="3"/>
  <c r="G133" i="3"/>
  <c r="F133" i="3"/>
  <c r="G132" i="3"/>
  <c r="F132" i="3"/>
  <c r="G131" i="3"/>
  <c r="F131" i="3"/>
  <c r="G130" i="3"/>
  <c r="F130" i="3"/>
  <c r="G128" i="3"/>
  <c r="F128" i="3"/>
  <c r="G127" i="3"/>
  <c r="F127" i="3"/>
  <c r="G126" i="3"/>
  <c r="F126" i="3"/>
  <c r="G125" i="3"/>
  <c r="F125" i="3"/>
  <c r="G124" i="3"/>
  <c r="F124" i="3"/>
  <c r="G123" i="3"/>
  <c r="F123" i="3"/>
  <c r="G122" i="3"/>
  <c r="F122" i="3"/>
  <c r="G120" i="3"/>
  <c r="F120" i="3"/>
  <c r="G119" i="3"/>
  <c r="F119" i="3"/>
  <c r="G118" i="3"/>
  <c r="F118" i="3"/>
  <c r="G117" i="3"/>
  <c r="F117" i="3"/>
  <c r="G116" i="3"/>
  <c r="F116" i="3"/>
  <c r="G115" i="3"/>
  <c r="F115" i="3"/>
  <c r="G113" i="3"/>
  <c r="F113" i="3"/>
  <c r="G112" i="3"/>
  <c r="F112" i="3"/>
  <c r="G111" i="3"/>
  <c r="F111" i="3"/>
  <c r="G110" i="3"/>
  <c r="F110" i="3"/>
  <c r="G109" i="3"/>
  <c r="F109" i="3"/>
  <c r="G108" i="3"/>
  <c r="F108" i="3"/>
  <c r="G107" i="3"/>
  <c r="F107" i="3"/>
  <c r="G106" i="3"/>
  <c r="F106" i="3"/>
  <c r="G105" i="3"/>
  <c r="F105" i="3"/>
  <c r="G104" i="3"/>
  <c r="F104" i="3"/>
  <c r="G103" i="3"/>
  <c r="F103" i="3"/>
  <c r="G102" i="3"/>
  <c r="F102" i="3"/>
  <c r="G101" i="3"/>
  <c r="F101" i="3"/>
  <c r="G100" i="3"/>
  <c r="F100" i="3"/>
  <c r="G99" i="3"/>
  <c r="F99" i="3"/>
  <c r="G98" i="3"/>
  <c r="F98" i="3"/>
  <c r="G97" i="3"/>
  <c r="F97" i="3"/>
  <c r="G96" i="3"/>
  <c r="F96" i="3"/>
  <c r="G95" i="3"/>
  <c r="F95" i="3"/>
  <c r="G94" i="3"/>
  <c r="F94" i="3"/>
  <c r="G93" i="3"/>
  <c r="F93" i="3"/>
  <c r="G92" i="3"/>
  <c r="F92" i="3"/>
  <c r="G91" i="3"/>
  <c r="F91" i="3"/>
  <c r="G90" i="3"/>
  <c r="F90" i="3"/>
  <c r="G88" i="3"/>
  <c r="F88" i="3"/>
  <c r="G87" i="3"/>
  <c r="F87" i="3"/>
  <c r="G86" i="3"/>
  <c r="F86" i="3"/>
  <c r="G85" i="3"/>
  <c r="F85" i="3"/>
  <c r="G84" i="3"/>
  <c r="F84" i="3"/>
  <c r="G83" i="3"/>
  <c r="F83" i="3"/>
  <c r="G82" i="3"/>
  <c r="F82" i="3"/>
  <c r="G81" i="3"/>
  <c r="F81" i="3"/>
  <c r="G80" i="3"/>
  <c r="F80" i="3"/>
  <c r="G79" i="3"/>
  <c r="F79" i="3"/>
  <c r="G78" i="3"/>
  <c r="F78" i="3"/>
  <c r="G77" i="3"/>
  <c r="F77" i="3"/>
  <c r="G76" i="3"/>
  <c r="F76" i="3"/>
  <c r="G75" i="3"/>
  <c r="F75" i="3"/>
  <c r="G74" i="3"/>
  <c r="F74" i="3"/>
  <c r="G73" i="3"/>
  <c r="F73" i="3"/>
  <c r="G72" i="3"/>
  <c r="F72" i="3"/>
  <c r="G71" i="3"/>
  <c r="F71" i="3"/>
  <c r="G70" i="3"/>
  <c r="F70" i="3"/>
  <c r="G69" i="3"/>
  <c r="F69" i="3"/>
  <c r="G68" i="3"/>
  <c r="F68" i="3"/>
  <c r="G67" i="3"/>
  <c r="F67" i="3"/>
  <c r="G66" i="3"/>
  <c r="F66" i="3"/>
  <c r="G65" i="3"/>
  <c r="F65" i="3"/>
  <c r="G64" i="3"/>
  <c r="F64" i="3"/>
  <c r="G63" i="3"/>
  <c r="F63" i="3"/>
  <c r="G62" i="3"/>
  <c r="F62" i="3"/>
  <c r="G60" i="3"/>
  <c r="F60" i="3"/>
  <c r="G59" i="3"/>
  <c r="F59" i="3"/>
  <c r="G58" i="3"/>
  <c r="F58" i="3"/>
  <c r="G57" i="3"/>
  <c r="F57" i="3"/>
  <c r="G56" i="3"/>
  <c r="F56" i="3"/>
  <c r="G55" i="3"/>
  <c r="F55" i="3"/>
  <c r="G54" i="3"/>
  <c r="F54" i="3"/>
  <c r="G53" i="3"/>
  <c r="F53" i="3"/>
  <c r="G52" i="3"/>
  <c r="F52" i="3"/>
  <c r="G51" i="3"/>
  <c r="F51" i="3"/>
  <c r="G50" i="3"/>
  <c r="F50" i="3"/>
  <c r="G49" i="3"/>
  <c r="F49" i="3"/>
  <c r="G48" i="3"/>
  <c r="F48" i="3"/>
  <c r="G47" i="3"/>
  <c r="F47" i="3"/>
  <c r="G46" i="3"/>
  <c r="F46" i="3"/>
  <c r="G45" i="3"/>
  <c r="F45" i="3"/>
  <c r="G44" i="3"/>
  <c r="F44" i="3"/>
  <c r="G43" i="3"/>
  <c r="F43" i="3"/>
  <c r="G42" i="3"/>
  <c r="F42" i="3"/>
  <c r="G41" i="3"/>
  <c r="F41" i="3"/>
  <c r="G40" i="3"/>
  <c r="F40" i="3"/>
  <c r="G39" i="3"/>
  <c r="F39" i="3"/>
  <c r="G38" i="3"/>
  <c r="F38" i="3"/>
  <c r="G37" i="3"/>
  <c r="F37" i="3"/>
  <c r="G36" i="3"/>
  <c r="F36" i="3"/>
  <c r="G35" i="3"/>
  <c r="F35" i="3"/>
  <c r="G34" i="3"/>
  <c r="F34" i="3"/>
  <c r="F32" i="3"/>
  <c r="G32" i="3"/>
  <c r="F31" i="3"/>
  <c r="G31" i="3"/>
  <c r="F30" i="3"/>
  <c r="G30" i="3"/>
  <c r="F29" i="3"/>
  <c r="G29" i="3"/>
  <c r="F28" i="3"/>
  <c r="G28" i="3"/>
  <c r="F27" i="3"/>
  <c r="G27" i="3"/>
  <c r="F26" i="3"/>
  <c r="G26" i="3"/>
  <c r="F25" i="3"/>
  <c r="G25" i="3"/>
  <c r="F24" i="3"/>
  <c r="G24" i="3"/>
  <c r="F23" i="3"/>
  <c r="G23" i="3"/>
  <c r="F22" i="3"/>
  <c r="G22" i="3"/>
  <c r="F21" i="3"/>
  <c r="G21" i="3"/>
  <c r="F20" i="3"/>
  <c r="G20" i="3"/>
  <c r="F19" i="3"/>
  <c r="G19" i="3"/>
  <c r="F18" i="3"/>
  <c r="G18" i="3"/>
  <c r="F17" i="3"/>
  <c r="G17" i="3"/>
  <c r="F16" i="3"/>
  <c r="G16" i="3"/>
  <c r="F15" i="3"/>
  <c r="G15" i="3"/>
  <c r="F14" i="3"/>
  <c r="G14" i="3"/>
  <c r="F13" i="3"/>
  <c r="G13" i="3"/>
  <c r="F12" i="3"/>
  <c r="G12" i="3"/>
  <c r="F11" i="3"/>
  <c r="G11" i="3"/>
  <c r="F10" i="3"/>
  <c r="G10" i="3"/>
  <c r="F9" i="3"/>
  <c r="G9" i="3"/>
  <c r="F8" i="3"/>
  <c r="G8" i="3"/>
  <c r="F7" i="3"/>
  <c r="G7" i="3"/>
  <c r="F466" i="2"/>
  <c r="G466" i="2"/>
  <c r="F465" i="2"/>
  <c r="G465" i="2"/>
  <c r="F464" i="2"/>
  <c r="G464" i="2"/>
  <c r="F463" i="2"/>
  <c r="G463" i="2"/>
  <c r="F462" i="2"/>
  <c r="G462" i="2"/>
  <c r="F461" i="2"/>
  <c r="G461" i="2"/>
  <c r="F460" i="2"/>
  <c r="G460" i="2"/>
  <c r="F458" i="2"/>
  <c r="G458" i="2"/>
  <c r="F457" i="2"/>
  <c r="G457" i="2"/>
  <c r="F456" i="2"/>
  <c r="G456" i="2"/>
  <c r="F455" i="2"/>
  <c r="G455" i="2"/>
  <c r="F454" i="2"/>
  <c r="G454" i="2"/>
  <c r="F453" i="2"/>
  <c r="G453" i="2"/>
  <c r="F452" i="2"/>
  <c r="G452" i="2"/>
  <c r="F451" i="2"/>
  <c r="G451" i="2"/>
  <c r="F450" i="2"/>
  <c r="G450" i="2"/>
  <c r="F449" i="2"/>
  <c r="G449" i="2"/>
  <c r="F448" i="2"/>
  <c r="G448" i="2"/>
  <c r="F447" i="2"/>
  <c r="G447" i="2"/>
  <c r="F446" i="2"/>
  <c r="G446" i="2"/>
  <c r="F445" i="2"/>
  <c r="G445" i="2"/>
  <c r="F444" i="2"/>
  <c r="G444" i="2"/>
  <c r="F443" i="2"/>
  <c r="G443" i="2"/>
  <c r="F442" i="2"/>
  <c r="G442" i="2"/>
  <c r="F441" i="2"/>
  <c r="G441" i="2"/>
  <c r="F440" i="2"/>
  <c r="G440" i="2"/>
  <c r="F439" i="2"/>
  <c r="G439" i="2"/>
  <c r="F438" i="2"/>
  <c r="G438" i="2"/>
  <c r="F437" i="2"/>
  <c r="G437" i="2"/>
  <c r="F436" i="2"/>
  <c r="G436" i="2"/>
  <c r="F435" i="2"/>
  <c r="G435" i="2"/>
  <c r="F434" i="2"/>
  <c r="G434" i="2"/>
  <c r="F433" i="2"/>
  <c r="G433" i="2"/>
  <c r="F432" i="2"/>
  <c r="G432" i="2"/>
  <c r="F431" i="2"/>
  <c r="G431" i="2"/>
  <c r="F430" i="2"/>
  <c r="G430" i="2"/>
  <c r="F429" i="2"/>
  <c r="G429" i="2"/>
  <c r="F428" i="2"/>
  <c r="G428" i="2"/>
  <c r="F427" i="2"/>
  <c r="G427" i="2"/>
  <c r="F426" i="2"/>
  <c r="G426" i="2"/>
  <c r="F425" i="2"/>
  <c r="G425" i="2"/>
  <c r="F424" i="2"/>
  <c r="G424" i="2"/>
  <c r="F423" i="2"/>
  <c r="G423" i="2"/>
  <c r="F422" i="2"/>
  <c r="G422" i="2"/>
  <c r="F421" i="2"/>
  <c r="G421" i="2"/>
  <c r="F420" i="2"/>
  <c r="G420" i="2"/>
  <c r="F419" i="2"/>
  <c r="G419" i="2"/>
  <c r="F417" i="2"/>
  <c r="G417" i="2"/>
  <c r="F416" i="2"/>
  <c r="G416" i="2"/>
  <c r="F415" i="2"/>
  <c r="G415" i="2"/>
  <c r="F414" i="2"/>
  <c r="G414" i="2"/>
  <c r="F413" i="2"/>
  <c r="G413" i="2"/>
  <c r="F412" i="2"/>
  <c r="G412" i="2"/>
  <c r="F411" i="2"/>
  <c r="G411" i="2"/>
  <c r="F410" i="2"/>
  <c r="G410" i="2"/>
  <c r="F408" i="2"/>
  <c r="G408" i="2"/>
  <c r="F407" i="2"/>
  <c r="G407" i="2"/>
  <c r="F406" i="2"/>
  <c r="G406" i="2"/>
  <c r="F405" i="2"/>
  <c r="G405" i="2"/>
  <c r="F404" i="2"/>
  <c r="G404" i="2"/>
  <c r="F403" i="2"/>
  <c r="G403" i="2"/>
  <c r="F402" i="2"/>
  <c r="G402" i="2"/>
  <c r="F401" i="2"/>
  <c r="G401" i="2"/>
  <c r="F400" i="2"/>
  <c r="G400" i="2"/>
  <c r="F399" i="2"/>
  <c r="G399" i="2"/>
  <c r="F398" i="2"/>
  <c r="G398" i="2"/>
  <c r="F397" i="2"/>
  <c r="G397" i="2"/>
  <c r="F396" i="2"/>
  <c r="G396" i="2"/>
  <c r="F395" i="2"/>
  <c r="G395" i="2"/>
  <c r="F394" i="2"/>
  <c r="G394" i="2"/>
  <c r="F392" i="2"/>
  <c r="G392" i="2"/>
  <c r="F391" i="2"/>
  <c r="G391" i="2"/>
  <c r="F390" i="2"/>
  <c r="G390" i="2"/>
  <c r="F389" i="2"/>
  <c r="G389" i="2"/>
  <c r="F388" i="2"/>
  <c r="G388" i="2"/>
  <c r="F387" i="2"/>
  <c r="G387" i="2"/>
  <c r="F386" i="2"/>
  <c r="G386" i="2"/>
  <c r="F385" i="2"/>
  <c r="G385" i="2"/>
  <c r="F384" i="2"/>
  <c r="G384" i="2"/>
  <c r="F383" i="2"/>
  <c r="G383" i="2"/>
  <c r="F382" i="2"/>
  <c r="G382" i="2"/>
  <c r="F381" i="2"/>
  <c r="G381" i="2"/>
  <c r="F380" i="2"/>
  <c r="G380" i="2"/>
  <c r="F379" i="2"/>
  <c r="G379" i="2"/>
  <c r="F377" i="2"/>
  <c r="G377" i="2"/>
  <c r="F376" i="2"/>
  <c r="G376" i="2"/>
  <c r="F375" i="2"/>
  <c r="G375" i="2"/>
  <c r="F374" i="2"/>
  <c r="G374" i="2"/>
  <c r="F373" i="2"/>
  <c r="G373" i="2"/>
  <c r="F372" i="2"/>
  <c r="G372" i="2"/>
  <c r="F371" i="2"/>
  <c r="G371" i="2"/>
  <c r="F369" i="2"/>
  <c r="G369" i="2"/>
  <c r="F368" i="2"/>
  <c r="G368" i="2"/>
  <c r="F367" i="2"/>
  <c r="G367" i="2"/>
  <c r="F366" i="2"/>
  <c r="G366" i="2"/>
  <c r="F365" i="2"/>
  <c r="G365" i="2"/>
  <c r="F364" i="2"/>
  <c r="G364" i="2"/>
  <c r="F363" i="2"/>
  <c r="G363" i="2"/>
  <c r="F362" i="2"/>
  <c r="G362" i="2"/>
  <c r="F361" i="2"/>
  <c r="G361" i="2"/>
  <c r="F360" i="2"/>
  <c r="G360" i="2"/>
  <c r="F359" i="2"/>
  <c r="G359" i="2"/>
  <c r="F358" i="2"/>
  <c r="G358" i="2"/>
  <c r="F357" i="2"/>
  <c r="G357" i="2"/>
  <c r="F356" i="2"/>
  <c r="G356" i="2"/>
  <c r="F355" i="2"/>
  <c r="G355" i="2"/>
  <c r="F354" i="2"/>
  <c r="G354" i="2"/>
  <c r="F353" i="2"/>
  <c r="G353" i="2"/>
  <c r="F352" i="2"/>
  <c r="G352" i="2"/>
  <c r="F351" i="2"/>
  <c r="G351" i="2"/>
  <c r="F350" i="2"/>
  <c r="G350" i="2"/>
  <c r="F348" i="2"/>
  <c r="G348" i="2"/>
  <c r="F347" i="2"/>
  <c r="G347" i="2"/>
  <c r="F346" i="2"/>
  <c r="G346" i="2"/>
  <c r="F345" i="2"/>
  <c r="G345" i="2"/>
  <c r="F344" i="2"/>
  <c r="G344" i="2"/>
  <c r="F343" i="2"/>
  <c r="G343" i="2"/>
  <c r="F342" i="2"/>
  <c r="G342" i="2"/>
  <c r="F341" i="2"/>
  <c r="G341" i="2"/>
  <c r="F340" i="2"/>
  <c r="G340" i="2"/>
  <c r="F339" i="2"/>
  <c r="G339" i="2"/>
  <c r="F338" i="2"/>
  <c r="G338" i="2"/>
  <c r="F337" i="2"/>
  <c r="G337" i="2"/>
  <c r="F336" i="2"/>
  <c r="G336" i="2"/>
  <c r="F335" i="2"/>
  <c r="G335" i="2"/>
  <c r="F334" i="2"/>
  <c r="G334" i="2"/>
  <c r="F333" i="2"/>
  <c r="G333" i="2"/>
  <c r="F332" i="2"/>
  <c r="G332" i="2"/>
  <c r="F331" i="2"/>
  <c r="G331" i="2"/>
  <c r="F330" i="2"/>
  <c r="G330" i="2"/>
  <c r="F329" i="2"/>
  <c r="G329" i="2"/>
  <c r="F328" i="2"/>
  <c r="G328" i="2"/>
  <c r="F327" i="2"/>
  <c r="G327" i="2"/>
  <c r="F326" i="2"/>
  <c r="G326" i="2"/>
  <c r="F325" i="2"/>
  <c r="G325" i="2"/>
  <c r="F323" i="2"/>
  <c r="G323" i="2"/>
  <c r="F322" i="2"/>
  <c r="G322" i="2"/>
  <c r="F321" i="2"/>
  <c r="G321" i="2"/>
  <c r="F320" i="2"/>
  <c r="G320" i="2"/>
  <c r="F319" i="2"/>
  <c r="G319" i="2"/>
  <c r="F318" i="2"/>
  <c r="G318" i="2"/>
  <c r="F317" i="2"/>
  <c r="G317" i="2"/>
  <c r="F316" i="2"/>
  <c r="G316" i="2"/>
  <c r="F315" i="2"/>
  <c r="G315" i="2"/>
  <c r="F314" i="2"/>
  <c r="G314" i="2"/>
  <c r="F313" i="2"/>
  <c r="G313" i="2"/>
  <c r="F312" i="2"/>
  <c r="G312" i="2"/>
  <c r="F311" i="2"/>
  <c r="G311" i="2"/>
  <c r="F310" i="2"/>
  <c r="G310" i="2"/>
  <c r="F309" i="2"/>
  <c r="G309" i="2"/>
  <c r="F308" i="2"/>
  <c r="G308" i="2"/>
  <c r="F307" i="2"/>
  <c r="G307" i="2"/>
  <c r="F306" i="2"/>
  <c r="G306" i="2"/>
  <c r="F305" i="2"/>
  <c r="G305" i="2"/>
  <c r="F304" i="2"/>
  <c r="G304" i="2"/>
  <c r="F303" i="2"/>
  <c r="G303" i="2"/>
  <c r="F302" i="2"/>
  <c r="G302" i="2"/>
  <c r="F301" i="2"/>
  <c r="G301" i="2"/>
  <c r="F300" i="2"/>
  <c r="G300" i="2"/>
  <c r="F299" i="2"/>
  <c r="G299" i="2"/>
  <c r="F298" i="2"/>
  <c r="G298" i="2"/>
  <c r="F297" i="2"/>
  <c r="G297" i="2"/>
  <c r="F296" i="2"/>
  <c r="G296" i="2"/>
  <c r="F295" i="2"/>
  <c r="G295" i="2"/>
  <c r="F294" i="2"/>
  <c r="G294" i="2"/>
  <c r="F293" i="2"/>
  <c r="G293" i="2"/>
  <c r="F292" i="2"/>
  <c r="G292" i="2"/>
  <c r="F291" i="2"/>
  <c r="G291" i="2"/>
  <c r="F290" i="2"/>
  <c r="G290" i="2"/>
  <c r="F289" i="2"/>
  <c r="G289" i="2"/>
  <c r="F288" i="2"/>
  <c r="G288" i="2"/>
  <c r="F287" i="2"/>
  <c r="G287" i="2"/>
  <c r="F286" i="2"/>
  <c r="G286" i="2"/>
  <c r="F285" i="2"/>
  <c r="G285" i="2"/>
  <c r="F284" i="2"/>
  <c r="G284" i="2"/>
  <c r="F283" i="2"/>
  <c r="G283" i="2"/>
  <c r="F281" i="2"/>
  <c r="G281" i="2"/>
  <c r="F280" i="2"/>
  <c r="G280" i="2"/>
  <c r="F279" i="2"/>
  <c r="G279" i="2"/>
  <c r="F278" i="2"/>
  <c r="G278" i="2"/>
  <c r="F277" i="2"/>
  <c r="G277" i="2"/>
  <c r="F276" i="2"/>
  <c r="G276" i="2"/>
  <c r="F274" i="2"/>
  <c r="G274" i="2"/>
  <c r="F273" i="2"/>
  <c r="G273" i="2"/>
  <c r="F272" i="2"/>
  <c r="G272" i="2"/>
  <c r="F271" i="2"/>
  <c r="G271" i="2"/>
  <c r="F270" i="2"/>
  <c r="G270" i="2"/>
  <c r="F269" i="2"/>
  <c r="G269" i="2"/>
  <c r="F268" i="2"/>
  <c r="G268" i="2"/>
  <c r="F267" i="2"/>
  <c r="G267" i="2"/>
  <c r="F266" i="2"/>
  <c r="G266" i="2"/>
  <c r="F265" i="2"/>
  <c r="G265" i="2"/>
  <c r="F264" i="2"/>
  <c r="G264" i="2"/>
  <c r="F263" i="2"/>
  <c r="G263" i="2"/>
  <c r="F262" i="2"/>
  <c r="G262" i="2"/>
  <c r="F261" i="2"/>
  <c r="G261" i="2"/>
  <c r="F260" i="2"/>
  <c r="G260" i="2"/>
  <c r="F259" i="2"/>
  <c r="G259" i="2"/>
  <c r="F258" i="2"/>
  <c r="G258" i="2"/>
  <c r="F257" i="2"/>
  <c r="G257" i="2"/>
  <c r="F256" i="2"/>
  <c r="G256" i="2"/>
  <c r="F255" i="2"/>
  <c r="G255" i="2"/>
  <c r="F254" i="2"/>
  <c r="G254" i="2"/>
  <c r="F253" i="2"/>
  <c r="G253" i="2"/>
  <c r="F252" i="2"/>
  <c r="G252" i="2"/>
  <c r="F251" i="2"/>
  <c r="G251" i="2"/>
  <c r="F250" i="2"/>
  <c r="G250" i="2"/>
  <c r="F249" i="2"/>
  <c r="G249" i="2"/>
  <c r="F248" i="2"/>
  <c r="G248" i="2"/>
  <c r="F247" i="2"/>
  <c r="G247" i="2"/>
  <c r="F246" i="2"/>
  <c r="G246" i="2"/>
  <c r="F245" i="2"/>
  <c r="G245" i="2"/>
  <c r="F244" i="2"/>
  <c r="G244" i="2"/>
  <c r="F242" i="2"/>
  <c r="G242" i="2"/>
  <c r="F241" i="2"/>
  <c r="G241" i="2"/>
  <c r="F240" i="2"/>
  <c r="G240" i="2"/>
  <c r="F239" i="2"/>
  <c r="G239" i="2"/>
  <c r="F238" i="2"/>
  <c r="G238" i="2"/>
  <c r="F237" i="2"/>
  <c r="G237" i="2"/>
  <c r="F236" i="2"/>
  <c r="G236" i="2"/>
  <c r="F235" i="2"/>
  <c r="G235" i="2"/>
  <c r="F234" i="2"/>
  <c r="G234" i="2"/>
  <c r="F233" i="2"/>
  <c r="G233" i="2"/>
  <c r="F232" i="2"/>
  <c r="G232" i="2"/>
  <c r="F231" i="2"/>
  <c r="G231" i="2"/>
  <c r="F230" i="2"/>
  <c r="G230" i="2"/>
  <c r="F229" i="2"/>
  <c r="G229" i="2"/>
  <c r="F228" i="2"/>
  <c r="G228" i="2"/>
  <c r="F227" i="2"/>
  <c r="G227" i="2"/>
  <c r="F226" i="2"/>
  <c r="G226" i="2"/>
  <c r="F225" i="2"/>
  <c r="G225" i="2"/>
  <c r="F224" i="2"/>
  <c r="G224" i="2"/>
  <c r="F223" i="2"/>
  <c r="G223" i="2"/>
  <c r="F222" i="2"/>
  <c r="G222" i="2"/>
  <c r="F221" i="2"/>
  <c r="G221" i="2"/>
  <c r="F220" i="2"/>
  <c r="G220" i="2"/>
  <c r="F219" i="2"/>
  <c r="G219" i="2"/>
  <c r="F218" i="2"/>
  <c r="G218" i="2"/>
  <c r="F217" i="2"/>
  <c r="G217" i="2"/>
  <c r="F216" i="2"/>
  <c r="G216" i="2"/>
  <c r="F215" i="2"/>
  <c r="G215" i="2"/>
  <c r="F214" i="2"/>
  <c r="G214" i="2"/>
  <c r="F213" i="2"/>
  <c r="G213" i="2"/>
  <c r="F212" i="2"/>
  <c r="G212" i="2"/>
  <c r="F211" i="2"/>
  <c r="G211" i="2"/>
  <c r="F210" i="2"/>
  <c r="G210" i="2"/>
  <c r="F209" i="2"/>
  <c r="G209" i="2"/>
  <c r="F208" i="2"/>
  <c r="G208" i="2"/>
  <c r="F207" i="2"/>
  <c r="G207" i="2"/>
  <c r="F206" i="2"/>
  <c r="G206" i="2"/>
  <c r="F205" i="2"/>
  <c r="G205" i="2"/>
  <c r="F204" i="2"/>
  <c r="G204" i="2"/>
  <c r="F203" i="2"/>
  <c r="G203" i="2"/>
  <c r="F202" i="2"/>
  <c r="G202" i="2"/>
  <c r="F201" i="2"/>
  <c r="G201" i="2"/>
  <c r="F200" i="2"/>
  <c r="G200" i="2"/>
  <c r="F199" i="2"/>
  <c r="G199" i="2"/>
  <c r="F198" i="2"/>
  <c r="G198" i="2"/>
  <c r="F197" i="2"/>
  <c r="G197" i="2"/>
  <c r="F196" i="2"/>
  <c r="G196" i="2"/>
  <c r="F195" i="2"/>
  <c r="G195" i="2"/>
  <c r="F194" i="2"/>
  <c r="G194" i="2"/>
  <c r="F193" i="2"/>
  <c r="G193" i="2"/>
  <c r="F192" i="2"/>
  <c r="G192" i="2"/>
  <c r="F191" i="2"/>
  <c r="G191" i="2"/>
  <c r="F190" i="2"/>
  <c r="G190" i="2"/>
  <c r="F189" i="2"/>
  <c r="G189" i="2"/>
  <c r="F187" i="2"/>
  <c r="G187" i="2"/>
  <c r="F186" i="2"/>
  <c r="G186" i="2"/>
  <c r="F185" i="2"/>
  <c r="G185" i="2"/>
  <c r="F184" i="2"/>
  <c r="G184" i="2"/>
  <c r="F183" i="2"/>
  <c r="G183" i="2"/>
  <c r="F182" i="2"/>
  <c r="G182" i="2"/>
  <c r="F181" i="2"/>
  <c r="G181" i="2"/>
  <c r="F180" i="2"/>
  <c r="G180" i="2"/>
  <c r="F179" i="2"/>
  <c r="G179" i="2"/>
  <c r="F178" i="2"/>
  <c r="G178" i="2"/>
  <c r="F177" i="2"/>
  <c r="G177" i="2"/>
  <c r="F176" i="2"/>
  <c r="G176" i="2"/>
  <c r="F175" i="2"/>
  <c r="G175" i="2"/>
  <c r="F174" i="2"/>
  <c r="G174" i="2"/>
  <c r="F173" i="2"/>
  <c r="G173" i="2"/>
  <c r="F172" i="2"/>
  <c r="G172" i="2"/>
  <c r="F171" i="2"/>
  <c r="G171" i="2"/>
  <c r="F170" i="2"/>
  <c r="G170" i="2"/>
  <c r="F169" i="2"/>
  <c r="G169" i="2"/>
  <c r="F168" i="2"/>
  <c r="G168" i="2"/>
  <c r="F167" i="2"/>
  <c r="G167" i="2"/>
  <c r="F166" i="2"/>
  <c r="G166" i="2"/>
  <c r="F165" i="2"/>
  <c r="G165" i="2"/>
  <c r="F164" i="2"/>
  <c r="G164" i="2"/>
  <c r="F163" i="2"/>
  <c r="G163" i="2"/>
  <c r="F162" i="2"/>
  <c r="G162" i="2"/>
  <c r="F161" i="2"/>
  <c r="G161" i="2"/>
  <c r="F160" i="2"/>
  <c r="G160" i="2"/>
  <c r="F159" i="2"/>
  <c r="G159" i="2"/>
  <c r="F158" i="2"/>
  <c r="G158" i="2"/>
  <c r="F157" i="2"/>
  <c r="G157" i="2"/>
  <c r="F156" i="2"/>
  <c r="G156" i="2"/>
  <c r="F155" i="2"/>
  <c r="G155" i="2"/>
  <c r="F154" i="2"/>
  <c r="G154" i="2"/>
  <c r="F153" i="2"/>
  <c r="G153" i="2"/>
  <c r="F152" i="2"/>
  <c r="G152" i="2"/>
  <c r="F151" i="2"/>
  <c r="G151" i="2"/>
  <c r="F150" i="2"/>
  <c r="G150" i="2"/>
  <c r="F149" i="2"/>
  <c r="G149" i="2"/>
  <c r="F148" i="2"/>
  <c r="G148" i="2"/>
  <c r="F147" i="2"/>
  <c r="G147" i="2"/>
  <c r="F145" i="2"/>
  <c r="G145" i="2"/>
  <c r="F144" i="2"/>
  <c r="G144" i="2"/>
  <c r="F143" i="2"/>
  <c r="G143" i="2"/>
  <c r="F142" i="2"/>
  <c r="G142" i="2"/>
  <c r="F141" i="2"/>
  <c r="G141" i="2"/>
  <c r="F140" i="2"/>
  <c r="G140" i="2"/>
  <c r="F139" i="2"/>
  <c r="G139" i="2"/>
  <c r="F138" i="2"/>
  <c r="G138" i="2"/>
  <c r="F137" i="2"/>
  <c r="G137" i="2"/>
  <c r="F136" i="2"/>
  <c r="G136" i="2"/>
  <c r="F135" i="2"/>
  <c r="G135" i="2"/>
  <c r="F134" i="2"/>
  <c r="G134" i="2"/>
  <c r="F133" i="2"/>
  <c r="G133" i="2"/>
  <c r="F132" i="2"/>
  <c r="G132" i="2"/>
  <c r="F131" i="2"/>
  <c r="G131" i="2"/>
  <c r="F130" i="2"/>
  <c r="G130" i="2"/>
  <c r="F129" i="2"/>
  <c r="G129" i="2"/>
  <c r="F128" i="2"/>
  <c r="G128" i="2"/>
  <c r="F127" i="2"/>
  <c r="G127" i="2"/>
  <c r="F126" i="2"/>
  <c r="G126" i="2"/>
  <c r="F125" i="2"/>
  <c r="G125" i="2"/>
  <c r="F124" i="2"/>
  <c r="G124" i="2"/>
  <c r="F123" i="2"/>
  <c r="G123" i="2"/>
  <c r="F122" i="2"/>
  <c r="G122" i="2"/>
  <c r="F121" i="2"/>
  <c r="G121" i="2"/>
  <c r="F120" i="2"/>
  <c r="G120" i="2"/>
  <c r="F119" i="2"/>
  <c r="G119" i="2"/>
  <c r="F118" i="2"/>
  <c r="G118" i="2"/>
  <c r="F117" i="2"/>
  <c r="G117" i="2"/>
  <c r="F116" i="2"/>
  <c r="G116" i="2"/>
  <c r="F115" i="2"/>
  <c r="G115" i="2"/>
  <c r="F114" i="2"/>
  <c r="G114" i="2"/>
  <c r="F112" i="2"/>
  <c r="G112" i="2"/>
  <c r="F111" i="2"/>
  <c r="G111" i="2"/>
  <c r="F110" i="2"/>
  <c r="G110" i="2"/>
  <c r="F109" i="2"/>
  <c r="G109" i="2"/>
  <c r="F108" i="2"/>
  <c r="G108" i="2"/>
  <c r="F107" i="2"/>
  <c r="G107" i="2"/>
  <c r="F106" i="2"/>
  <c r="G106" i="2"/>
  <c r="F105" i="2"/>
  <c r="G105" i="2"/>
  <c r="F104" i="2"/>
  <c r="G104" i="2"/>
  <c r="F103" i="2"/>
  <c r="G103" i="2"/>
  <c r="F102" i="2"/>
  <c r="G102" i="2"/>
  <c r="F101" i="2"/>
  <c r="G101" i="2"/>
  <c r="F100" i="2"/>
  <c r="G100" i="2"/>
  <c r="F99" i="2"/>
  <c r="G99" i="2"/>
  <c r="F98" i="2"/>
  <c r="G98" i="2"/>
  <c r="F96" i="2"/>
  <c r="G96" i="2"/>
  <c r="F95" i="2"/>
  <c r="G95" i="2"/>
  <c r="F94" i="2"/>
  <c r="G94" i="2"/>
  <c r="F93" i="2"/>
  <c r="G93" i="2"/>
  <c r="F92" i="2"/>
  <c r="G92" i="2"/>
  <c r="F91" i="2"/>
  <c r="G91" i="2"/>
  <c r="F90" i="2"/>
  <c r="G90" i="2"/>
  <c r="F89" i="2"/>
  <c r="G89" i="2"/>
  <c r="F88" i="2"/>
  <c r="G88" i="2"/>
  <c r="F87" i="2"/>
  <c r="G87" i="2"/>
  <c r="F86" i="2"/>
  <c r="G86" i="2"/>
  <c r="F85" i="2"/>
  <c r="G85" i="2"/>
  <c r="F84" i="2"/>
  <c r="G84" i="2"/>
  <c r="F83" i="2"/>
  <c r="G83" i="2"/>
  <c r="F82" i="2"/>
  <c r="G82" i="2"/>
  <c r="F81" i="2"/>
  <c r="G81" i="2"/>
  <c r="F80" i="2"/>
  <c r="G80" i="2"/>
  <c r="F79" i="2"/>
  <c r="G79" i="2"/>
  <c r="F78" i="2"/>
  <c r="G78" i="2"/>
  <c r="F77" i="2"/>
  <c r="G77" i="2"/>
  <c r="F76" i="2"/>
  <c r="G76" i="2"/>
  <c r="F75" i="2"/>
  <c r="G75" i="2"/>
  <c r="F74" i="2"/>
  <c r="G74" i="2"/>
  <c r="F73" i="2"/>
  <c r="G73" i="2"/>
  <c r="F72" i="2"/>
  <c r="G72" i="2"/>
  <c r="F71" i="2"/>
  <c r="G71" i="2"/>
  <c r="F70" i="2"/>
  <c r="G70" i="2"/>
  <c r="F68" i="2"/>
  <c r="G68" i="2"/>
  <c r="F67" i="2"/>
  <c r="G67" i="2"/>
  <c r="F66" i="2"/>
  <c r="G66" i="2"/>
  <c r="F65" i="2"/>
  <c r="G65" i="2"/>
  <c r="F64" i="2"/>
  <c r="G64" i="2"/>
  <c r="F63" i="2"/>
  <c r="G63" i="2"/>
  <c r="F62" i="2"/>
  <c r="G62" i="2"/>
  <c r="F61" i="2"/>
  <c r="G61" i="2"/>
  <c r="F60" i="2"/>
  <c r="G60" i="2"/>
  <c r="F59" i="2"/>
  <c r="G59" i="2"/>
  <c r="F58" i="2"/>
  <c r="G58" i="2"/>
  <c r="F57" i="2"/>
  <c r="G57" i="2"/>
  <c r="F56" i="2"/>
  <c r="G56" i="2"/>
  <c r="F55" i="2"/>
  <c r="G55" i="2"/>
  <c r="F54" i="2"/>
  <c r="G54" i="2"/>
  <c r="F53" i="2"/>
  <c r="G53" i="2"/>
  <c r="F52" i="2"/>
  <c r="G52" i="2"/>
  <c r="F51" i="2"/>
  <c r="G51" i="2"/>
  <c r="F50" i="2"/>
  <c r="G50" i="2"/>
  <c r="F49" i="2"/>
  <c r="G49" i="2"/>
  <c r="F48" i="2"/>
  <c r="G48" i="2"/>
  <c r="F47" i="2"/>
  <c r="G47" i="2"/>
  <c r="F46" i="2"/>
  <c r="G46" i="2"/>
  <c r="F45" i="2"/>
  <c r="G45" i="2"/>
  <c r="F44" i="2"/>
  <c r="G44" i="2"/>
  <c r="F43" i="2"/>
  <c r="G43" i="2"/>
  <c r="F42" i="2"/>
  <c r="G42" i="2"/>
  <c r="F41" i="2"/>
  <c r="G41" i="2"/>
  <c r="F40" i="2"/>
  <c r="G40" i="2"/>
  <c r="F39" i="2"/>
  <c r="G39" i="2"/>
  <c r="F38" i="2"/>
  <c r="G38" i="2"/>
  <c r="F37" i="2"/>
  <c r="G37" i="2"/>
  <c r="F36" i="2"/>
  <c r="G36" i="2"/>
  <c r="F35" i="2"/>
  <c r="G35" i="2"/>
  <c r="F33" i="2"/>
  <c r="G33" i="2"/>
  <c r="F32" i="2"/>
  <c r="G32" i="2"/>
  <c r="F31" i="2"/>
  <c r="G31" i="2"/>
  <c r="F30" i="2"/>
  <c r="G30" i="2"/>
  <c r="F29" i="2"/>
  <c r="G29" i="2"/>
  <c r="F28" i="2"/>
  <c r="G28" i="2"/>
  <c r="F27" i="2"/>
  <c r="G27" i="2"/>
  <c r="F26" i="2"/>
  <c r="G26" i="2"/>
  <c r="F25" i="2"/>
  <c r="G25" i="2"/>
  <c r="F24" i="2"/>
  <c r="G24" i="2"/>
  <c r="F23" i="2"/>
  <c r="G23" i="2"/>
  <c r="F22" i="2"/>
  <c r="G22" i="2"/>
  <c r="F21" i="2"/>
  <c r="G21" i="2"/>
  <c r="F20" i="2"/>
  <c r="G20" i="2"/>
  <c r="F19" i="2"/>
  <c r="G19" i="2"/>
  <c r="F18" i="2"/>
  <c r="G18" i="2"/>
  <c r="F17" i="2"/>
  <c r="G17" i="2"/>
  <c r="F16" i="2"/>
  <c r="G16" i="2"/>
  <c r="F15" i="2"/>
  <c r="G15" i="2"/>
  <c r="F14" i="2"/>
  <c r="G14" i="2"/>
  <c r="F13" i="2"/>
  <c r="G13" i="2"/>
  <c r="F12" i="2"/>
  <c r="G12" i="2"/>
  <c r="F11" i="2"/>
  <c r="G11" i="2"/>
  <c r="F10" i="2"/>
  <c r="G10" i="2"/>
  <c r="F9" i="2"/>
  <c r="G9" i="2"/>
  <c r="F8" i="2"/>
  <c r="G8" i="2"/>
  <c r="F7" i="2"/>
  <c r="G7" i="2"/>
  <c r="E3" i="2"/>
  <c r="E3" i="3"/>
  <c r="E3" i="4"/>
  <c r="O6" i="8" l="1"/>
  <c r="J6" i="8"/>
  <c r="E6" i="8"/>
</calcChain>
</file>

<file path=xl/sharedStrings.xml><?xml version="1.0" encoding="utf-8"?>
<sst xmlns="http://schemas.openxmlformats.org/spreadsheetml/2006/main" count="1527" uniqueCount="1219">
  <si>
    <t>Наименование товара выделенного синим цветом-поставка товара в течении 3 недель.</t>
  </si>
  <si>
    <t>Наименование товара выделенного красным цветом-поставка товара через 4 недели.</t>
  </si>
  <si>
    <t>ИТОГО:</t>
  </si>
  <si>
    <t>Артикул</t>
  </si>
  <si>
    <t>Наименование</t>
  </si>
  <si>
    <t>КОЛ-ВО В УПАКОВКЕ</t>
  </si>
  <si>
    <t>Заказ,шт</t>
  </si>
  <si>
    <t xml:space="preserve">Цена без НДС </t>
  </si>
  <si>
    <t>Цена с НДС</t>
  </si>
  <si>
    <t>Сумма</t>
  </si>
  <si>
    <t>V- СЕРИЯ(скрытая установка ) - цвет белый</t>
  </si>
  <si>
    <t>V-111Р(w)</t>
  </si>
  <si>
    <t>ВЫКЛЮЧАТЕЛЬ ОДНОКЛАВИШНЫЙ - 10А (МЕХАНИЗМ)</t>
  </si>
  <si>
    <t>V-111NР(w)</t>
  </si>
  <si>
    <t>ВЫКЛЮЧАТЕЛЬ ОДНОКЛАВИШНЫЙ С ПОДСВЕТКОЙ-10А (МЕХАНИЗМ)</t>
  </si>
  <si>
    <t>V-121Р(w)</t>
  </si>
  <si>
    <t>ВЫКЛЮЧАТЕЛЬ ДВУХКЛАВИШНЫЙ -10А (МЕХАНИЗМ)</t>
  </si>
  <si>
    <t>V-121NР(w)</t>
  </si>
  <si>
    <t>ВЫКЛЮЧАТЕЛЬ ДВУХКЛАВИШНЫЙ С ПОДСВЕТКОЙ-10А (МЕХАНИЗМ)</t>
  </si>
  <si>
    <t>V-112Р(w)</t>
  </si>
  <si>
    <t>ВЫКЛЮЧАТЕЛЬ ОДНОКЛАВИШНЫЙ ПРОХОДНОЙ-10А (МЕХАНИЗМ)</t>
  </si>
  <si>
    <t>V-112NР(w)</t>
  </si>
  <si>
    <t>ВЫКЛЮЧАТЕЛЬ ОДНОКЛАВИШНЫЙ ПРОХОДНОЙ С ПОДСВЕТКОЙ -10А (МЕХАНИЗМ)</t>
  </si>
  <si>
    <t>V-122Р(w)</t>
  </si>
  <si>
    <t>ВЫКЛЮЧАТЕЛЬ ДВУХКЛАВИШНЫЙ ПРОХОДНОЙ -10А (МЕХАНИЗМ)</t>
  </si>
  <si>
    <t>V-122NР(w)</t>
  </si>
  <si>
    <t>ВЫКЛЮЧАТЕЛЬ ДВУХКЛАВИШНЫЙ ПРОХОДНОЙ С ПОДСВЕТКОЙ-10А (МЕХАНИЗМ)</t>
  </si>
  <si>
    <t>V-141Р(w)</t>
  </si>
  <si>
    <t>ВЫКЛЮЧАТЕЛЬ ОДНОКЛАВИШНЫЙ ПЕРЕКРЕСТНЫЙ-10А (МЕХАНИЗМ)</t>
  </si>
  <si>
    <t>V-109Р(w)</t>
  </si>
  <si>
    <t>ДИММЕР-СВЕТОРЕГУЛЯТОР МОЩНОСТЬЮ-500W (МЕХАНИЗМ)</t>
  </si>
  <si>
    <t>V-129Р(w)</t>
  </si>
  <si>
    <t>РОЗЕТКА БЕЗ ЗАЗЕМЛЕНИЯ-16A (МЕХАНИЗМ)</t>
  </si>
  <si>
    <t>V-139(w)</t>
  </si>
  <si>
    <t xml:space="preserve">РОЗЕТКА ДВОЙНАЯ  БЕЗ ЗАЗЕМЛЕНИЯ В СБОРЕ-16A </t>
  </si>
  <si>
    <t>V-149Р(w)</t>
  </si>
  <si>
    <t>РОЗЕТКА С ЗАЗЕМЛЕНИЕМ-16A (МЕХАНИЗМ)</t>
  </si>
  <si>
    <t>V-169(w)</t>
  </si>
  <si>
    <t>РОЗЕТКА ДВОЙНАЯ С ЗАЗЕМЛЕНИЕМ В СБОРЕ-16A</t>
  </si>
  <si>
    <t>V-159Р(w)</t>
  </si>
  <si>
    <t>РОЗЕТКА С ЗАЗЕМЛЕНИЕМ С КРЫШКОЙ-IP44 (МЕХАНИЗМ)</t>
  </si>
  <si>
    <t>V-125Р(w)</t>
  </si>
  <si>
    <t>РОЗЕТКА ТЕЛЕВИЗИОННАЯ/СПУТНИКОВАЯ (МЕХАНИЗМ)</t>
  </si>
  <si>
    <t>V-124Р(w)</t>
  </si>
  <si>
    <t>РОЗЕТКА ТЕЛЕФОННАЯ RJ-14 (МЕХАНИЗМ)</t>
  </si>
  <si>
    <t>V-128Р(w)</t>
  </si>
  <si>
    <t>РОЗЕТКА КОМПЬЮТЕРНАЯ RJ-45 (МЕХАНИЗМ)</t>
  </si>
  <si>
    <t>V-124DР(w)</t>
  </si>
  <si>
    <t>РОЗЕТКА ДВОЙНАЯ ТЕЛЕФОННАЯ RJ-14+RJ-14 (МЕХАНИЗМ)</t>
  </si>
  <si>
    <t>V-128DР(w)</t>
  </si>
  <si>
    <t>РОЗЕТКА ДВОЙНАЯ КОМПЬЮТЕРНАЯ RJ-45+RJ-45 (МЕХАНИЗМ)</t>
  </si>
  <si>
    <t>V-184Р(w)</t>
  </si>
  <si>
    <t>РОЗЕТКА ДВОЙНАЯ RJ-45+RJ-11 (МЕХАНИЗМ)</t>
  </si>
  <si>
    <t>V-188Р(w)</t>
  </si>
  <si>
    <t>РОЗЕТКА ДВОЙНАЯ USB (МЕХАНИЗМ)</t>
  </si>
  <si>
    <t>V-010(w)</t>
  </si>
  <si>
    <t>РАМКА НА ОДИН ПОСТ</t>
  </si>
  <si>
    <t>V-020(w)</t>
  </si>
  <si>
    <t>РАМКА НА ДВА ПОСТА ГОРИЗОНТАЛЬНАЯ</t>
  </si>
  <si>
    <t>V-030(w)</t>
  </si>
  <si>
    <t>РАМКА НА ТРИ ПОСТА ГОРИЗОНТАЛЬНАЯ</t>
  </si>
  <si>
    <t>V-040(w)</t>
  </si>
  <si>
    <t>РАМКА НА ЧЕТЫРЕ ПОСТА ГОРИЗОНТАЛЬНАЯ</t>
  </si>
  <si>
    <t>V-050(w)</t>
  </si>
  <si>
    <t>РАМКА НА ПЯТЬ ПОСТОВ ГОРИЗОНТАЛЬНАЯ</t>
  </si>
  <si>
    <t>V- СЕРИЯ(скрытая установка ) - цвет черный</t>
  </si>
  <si>
    <t>V-111Р(b)</t>
  </si>
  <si>
    <t>V-111NР(b)</t>
  </si>
  <si>
    <t>V-121Р(b)</t>
  </si>
  <si>
    <t>V-121NР(b)</t>
  </si>
  <si>
    <t>V-112Р(b)</t>
  </si>
  <si>
    <t>V-112NР(b)</t>
  </si>
  <si>
    <t>V-122Р(b)</t>
  </si>
  <si>
    <t>V-122NР(b)</t>
  </si>
  <si>
    <t>V-141Р(b)</t>
  </si>
  <si>
    <t>V-109Р(b)</t>
  </si>
  <si>
    <t>ДИММЕР-СВЕТОРЕГУЛЯТОР МОЩНОСТЬЮ-800W (МЕХАНИЗМ)</t>
  </si>
  <si>
    <t>V-129Р(b)</t>
  </si>
  <si>
    <t>V-139(b)</t>
  </si>
  <si>
    <t>V-149Р(b)</t>
  </si>
  <si>
    <t>V-169(b)</t>
  </si>
  <si>
    <t>V-159Р(b)</t>
  </si>
  <si>
    <t>V-125Р(b)</t>
  </si>
  <si>
    <t>V-124Р(b)</t>
  </si>
  <si>
    <t>V-128Р(b)</t>
  </si>
  <si>
    <t>V-124DР(b)</t>
  </si>
  <si>
    <t>V-128DР(b)</t>
  </si>
  <si>
    <t>V-184Р(b)</t>
  </si>
  <si>
    <t>V-188Р(b)</t>
  </si>
  <si>
    <t>V-010(b)</t>
  </si>
  <si>
    <t>V-020(b)</t>
  </si>
  <si>
    <t>V-030(b)</t>
  </si>
  <si>
    <t>V-040(b)</t>
  </si>
  <si>
    <t>V-050(b)</t>
  </si>
  <si>
    <t>V- СЕРИЯ(скрытая установка ) - цвет серебристый</t>
  </si>
  <si>
    <t>V-111Р(S)</t>
  </si>
  <si>
    <t>V-111NР(S)</t>
  </si>
  <si>
    <t>V-121Р(S)</t>
  </si>
  <si>
    <t>V-121NР(S)</t>
  </si>
  <si>
    <t>V-112Р(S)</t>
  </si>
  <si>
    <t>V-112NР(S)</t>
  </si>
  <si>
    <t>V-122Р(S)</t>
  </si>
  <si>
    <t>V-122NР(S)</t>
  </si>
  <si>
    <t>V-141Р(S)</t>
  </si>
  <si>
    <t>V-109Р(S)</t>
  </si>
  <si>
    <t>V-129Р(S)</t>
  </si>
  <si>
    <t>V-139(S)</t>
  </si>
  <si>
    <t>V-149Р(S)</t>
  </si>
  <si>
    <t>V-169(S)</t>
  </si>
  <si>
    <t>V-159Р(S)</t>
  </si>
  <si>
    <t>V-125Р(S)</t>
  </si>
  <si>
    <t>V-124Р(S)</t>
  </si>
  <si>
    <t>V-128Р(S)</t>
  </si>
  <si>
    <t>V-124DР(S)</t>
  </si>
  <si>
    <t>V-128DР(S)</t>
  </si>
  <si>
    <t>V-184Р(S)</t>
  </si>
  <si>
    <t>V-188Р(S)</t>
  </si>
  <si>
    <t>V-010(S)</t>
  </si>
  <si>
    <t>V-020(S)</t>
  </si>
  <si>
    <t>V-030(S)</t>
  </si>
  <si>
    <t>V-040(S)</t>
  </si>
  <si>
    <t>V-050(S)</t>
  </si>
  <si>
    <t>V- СЕРИЯ(скрытая установка ) - цвет золотистый</t>
  </si>
  <si>
    <t>V-111Р(g)</t>
  </si>
  <si>
    <t>V-111NР(g)</t>
  </si>
  <si>
    <t>V-121Р(g)</t>
  </si>
  <si>
    <t>V-121NР(g)</t>
  </si>
  <si>
    <t>V-112Р(g)</t>
  </si>
  <si>
    <t>V-112NР(g)</t>
  </si>
  <si>
    <t>V-122Р(g)</t>
  </si>
  <si>
    <t>V-122NР(g)</t>
  </si>
  <si>
    <t>V-141Р(g)</t>
  </si>
  <si>
    <t>V-109Р(g)</t>
  </si>
  <si>
    <t>V-129Р(g)</t>
  </si>
  <si>
    <t>V-139(g)</t>
  </si>
  <si>
    <t>V-149Р(g)</t>
  </si>
  <si>
    <t>V-169(g)</t>
  </si>
  <si>
    <t>V-159Р(g)</t>
  </si>
  <si>
    <t>V-125Р(g)</t>
  </si>
  <si>
    <t>V-124Р(g)</t>
  </si>
  <si>
    <t>V-128Р(g)</t>
  </si>
  <si>
    <t>V-124DР(g)</t>
  </si>
  <si>
    <t>V-128DР(g)</t>
  </si>
  <si>
    <t>V-184Р(g)</t>
  </si>
  <si>
    <t>V-188Р(g)</t>
  </si>
  <si>
    <t>V-010(g)</t>
  </si>
  <si>
    <t>V-020(g)</t>
  </si>
  <si>
    <t>V-030(g)</t>
  </si>
  <si>
    <t>V-040(g)</t>
  </si>
  <si>
    <t>V-050(g)</t>
  </si>
  <si>
    <t>H -СЕРИЯ- цвет белый</t>
  </si>
  <si>
    <t>Н-111Р(W)</t>
  </si>
  <si>
    <t>Н-111NР(W)</t>
  </si>
  <si>
    <t>Н-121Р(W)</t>
  </si>
  <si>
    <t>Н-121NР(W)</t>
  </si>
  <si>
    <t>Н-112Р(W)</t>
  </si>
  <si>
    <t>Н-112NР(W)</t>
  </si>
  <si>
    <t>Н-122Р(W)</t>
  </si>
  <si>
    <t>Н-141Р(W)</t>
  </si>
  <si>
    <t>Н-109Р(W)</t>
  </si>
  <si>
    <t>Н-129Р(W)</t>
  </si>
  <si>
    <t>Н-149Р(W)</t>
  </si>
  <si>
    <t>Н-159Р(W)</t>
  </si>
  <si>
    <t>Н-125Р(W)</t>
  </si>
  <si>
    <t>Н-124Р(W)</t>
  </si>
  <si>
    <t>Н-128Р(W)</t>
  </si>
  <si>
    <t>Н-124DР(W)</t>
  </si>
  <si>
    <t>Н-128DР(W)</t>
  </si>
  <si>
    <t>Н-184Р(W)</t>
  </si>
  <si>
    <t>Н-188Р(W)</t>
  </si>
  <si>
    <t>H-СЕРИЯ- цвет серебристый</t>
  </si>
  <si>
    <t>Н-111Р(s)</t>
  </si>
  <si>
    <t>Н-111NР(s)</t>
  </si>
  <si>
    <t>Н-121Р(s)</t>
  </si>
  <si>
    <t>Н-121NР(s)</t>
  </si>
  <si>
    <t>Н-112Р(s)</t>
  </si>
  <si>
    <t>Н-112NР(s)</t>
  </si>
  <si>
    <t>Н-122Р(s)</t>
  </si>
  <si>
    <t>Н-141Р(s)</t>
  </si>
  <si>
    <t>Н-109Р(s)</t>
  </si>
  <si>
    <t>Н-129Р(s)</t>
  </si>
  <si>
    <t>Н-149Р(s)</t>
  </si>
  <si>
    <t>Н-159Р(s)</t>
  </si>
  <si>
    <t>Н-125Р(s)</t>
  </si>
  <si>
    <t>Н-124Р(s)</t>
  </si>
  <si>
    <t>Н-128Р(s)</t>
  </si>
  <si>
    <t>Н-124D(s)</t>
  </si>
  <si>
    <t>Н-128DР(s)</t>
  </si>
  <si>
    <t>Н-184Р(s)</t>
  </si>
  <si>
    <t>Н-188Р(s)</t>
  </si>
  <si>
    <t>H-СЕРИЯ- цвет золотистый</t>
  </si>
  <si>
    <t>Н-111Р(g)</t>
  </si>
  <si>
    <t>Н-111NР(g)</t>
  </si>
  <si>
    <t>Н-121Р(g)</t>
  </si>
  <si>
    <t>Н-121NР(g)</t>
  </si>
  <si>
    <t>Н-112Р(g)</t>
  </si>
  <si>
    <t>Н-112NР(g)</t>
  </si>
  <si>
    <t>Н-122Р(g)</t>
  </si>
  <si>
    <t>Н-122NР(g)</t>
  </si>
  <si>
    <t>Н-141Р(g)</t>
  </si>
  <si>
    <t>Н-109Р(g)</t>
  </si>
  <si>
    <t>Н-129Р(g)</t>
  </si>
  <si>
    <t>Н-149Р(g)</t>
  </si>
  <si>
    <t>Н-159Р(g)</t>
  </si>
  <si>
    <t>Н-125Р(g)</t>
  </si>
  <si>
    <t>Н-124Р(g)</t>
  </si>
  <si>
    <t>Н-128Р(g)</t>
  </si>
  <si>
    <t>Н-124DР(g)</t>
  </si>
  <si>
    <t>Н-128DР(g)</t>
  </si>
  <si>
    <t>Н-184Р(g)</t>
  </si>
  <si>
    <t>Н-188Р(g)</t>
  </si>
  <si>
    <t>H-СЕРИЯ- стеклянные рамки</t>
  </si>
  <si>
    <t>НG-010(b)</t>
  </si>
  <si>
    <t>РАМКА НА ОДИН ПОСТ ЧЕРНОЕ СТЕКЛО</t>
  </si>
  <si>
    <t>НG-020(b)</t>
  </si>
  <si>
    <t>РАМКА НА ДВА ПОСТА ЧЕРНОЕ СТЕКЛО ГОРИЗОНТАЛЬНАЯ</t>
  </si>
  <si>
    <t>НG-030(b)</t>
  </si>
  <si>
    <t>РАМКА НА ТРИ ПОСТА ЧЕРНОЕ СТЕКЛО ГОРИЗОНТАЛЬНАЯ</t>
  </si>
  <si>
    <t>НG-040(b)</t>
  </si>
  <si>
    <t>РАМКА НА ЧЕТЫРЕ ПОСТА ЧЕРНОЕ СТЕКЛО ГОРИЗОНТАЛЬНАЯ</t>
  </si>
  <si>
    <t>HG-050(b)</t>
  </si>
  <si>
    <t>РАМКА НА ПЯТЬ ПОСТОВ ЧЕРНОЕ СТЕКЛО ГОРИЗОНТАЛЬНАЯ</t>
  </si>
  <si>
    <t>НG-010(br)</t>
  </si>
  <si>
    <t xml:space="preserve">РАМКА НА ОДИН ПОСТ КОРИЧНЕВОЕ СТЕКЛО </t>
  </si>
  <si>
    <t>НG-020(br)</t>
  </si>
  <si>
    <t>РАМКА НА ДВА ПОСТА КОРИЧНЕВОЕ СТЕКЛО ГОРИЗОНТАЛЬНАЯ</t>
  </si>
  <si>
    <t>НG-030(br)</t>
  </si>
  <si>
    <t>РАМКА НА ТРИ ПОСТА КОРИЧНЕВОЕ СТЕКЛО ГОРИЗОНТАЛЬНАЯ</t>
  </si>
  <si>
    <t>НG-040(br)</t>
  </si>
  <si>
    <t>РАМКА НА ЧЕТЫРЕ ПОСТА КОРИЧНЕВОЕ СТЕКЛО ГОРИЗОНТАЛЬНАЯ</t>
  </si>
  <si>
    <t>HG-050(br)</t>
  </si>
  <si>
    <t>РАМКА НА ПЯТЬ ПОСТОВ  КОРИЧНЕВОЕ СТЕКЛО ГОРИЗОНТАЛЬНАЯ</t>
  </si>
  <si>
    <t>НG-010(GR)</t>
  </si>
  <si>
    <t xml:space="preserve">РАМКА НА ОДИН ПОСТ ЗЕЛЕНОЕ СТЕКЛО </t>
  </si>
  <si>
    <t>НG-020(GR)</t>
  </si>
  <si>
    <t>РАМКА НА ДВА ПОСТА ЗЕЛЕНОЕ СТЕКЛО ГОРИЗОНТАЛЬНАЯ</t>
  </si>
  <si>
    <t>НG-030(GR)</t>
  </si>
  <si>
    <t>РАМКА НА ТРИ ПОСТА ЗЕЛЕНОЕ СТЕКЛО ГОРИЗОНТАЛЬНАЯ</t>
  </si>
  <si>
    <t>НG-040(GR)</t>
  </si>
  <si>
    <t>РАМКА НА ЧЕТЫРЕ ПОСТА ЗЕЛЕНОЕ СТЕКЛО ГОРИЗОНТАЛЬНАЯ</t>
  </si>
  <si>
    <t>HG-050(GR)</t>
  </si>
  <si>
    <t>РАМКА НА ПЯТЬ ПОСТОВ ЗЕЛЕНОЕ СТЕКЛО ГОРИЗОНТАЛЬНАЯ</t>
  </si>
  <si>
    <t>НG-010(W)</t>
  </si>
  <si>
    <t>РАМКА НА ОДИН ПОСТ БЕЛОЕ  СТЕКЛО</t>
  </si>
  <si>
    <t>НG-020(W)</t>
  </si>
  <si>
    <t>РАМКА НА ДВА ПОСТА  БЕЛОЕ  СТЕКЛО ГОРИЗОНТАЛЬНАЯ</t>
  </si>
  <si>
    <t>НG-030(W)</t>
  </si>
  <si>
    <t>РАМКА НА ТРИ ПОСТА  БЕЛОЕ  СТЕКЛО ГОРИЗОНТАЛЬНАЯ</t>
  </si>
  <si>
    <t>НG-040(W)</t>
  </si>
  <si>
    <t>РАМКА НА ЧЕТЫРЕ ПОСТА  БЕЛОЕ  СТЕКЛО ГОРИЗОНТАЛЬНАЯ</t>
  </si>
  <si>
    <t>H-СЕРИЯ- АЛЮМИНИЕВЫЕ РАМКИ</t>
  </si>
  <si>
    <t>НА-010(b)</t>
  </si>
  <si>
    <t>РАМКА НА ОДИН ПОСТ ЧЕРНЫЙ АЛЮМИНИЙ</t>
  </si>
  <si>
    <t>НА-020(b)</t>
  </si>
  <si>
    <t>РАМКА НА ДВА ПОСТА ЧЕРНЫЙ АЛЮМИНИЙ ГОРИЗОНТАЛЬНАЯ</t>
  </si>
  <si>
    <t>НА-030(b)</t>
  </si>
  <si>
    <t>РАМКА НА ТРИ ПОСТА ЧЕРНЫЙ АЛЮМИНИЙ ГОРИЗОНТАЛЬНАЯ</t>
  </si>
  <si>
    <t>НА-040(b)</t>
  </si>
  <si>
    <t>РАМКА НА ЧЕТЫРЕ ПОСТА ЧЕРНЫЙ АЛЮМИНИЙ ГОРИЗОНТАЛЬНАЯ</t>
  </si>
  <si>
    <t>HА-050(b)</t>
  </si>
  <si>
    <t>РАМКА НА ПЯТЬ ПОСТОВ ЧЕРНЫЙ АЛЮМИНИЙ ГОРИЗОНТАЛЬНАЯ</t>
  </si>
  <si>
    <t>НА-010(br)</t>
  </si>
  <si>
    <t xml:space="preserve">РАМКА НА ОДИН ПОСТ КОРИЧНЕВЫЙ АЛЮМИНИЙ </t>
  </si>
  <si>
    <t>НА-020(br)</t>
  </si>
  <si>
    <t>РАМКА НА ДВА ПОСТА КОРИЧНЕВЫЙ АЛЮМИНИЙ ГОРИЗОНТАЛЬНАЯ</t>
  </si>
  <si>
    <t>НА-030(br)</t>
  </si>
  <si>
    <t>РАМКА НА ТРИ ПОСТА КОРИЧНЕВЫЙ АЛЮМИНИЙ ГОРИЗОНТАЛЬНАЯ</t>
  </si>
  <si>
    <t>НА-040(br)</t>
  </si>
  <si>
    <t>РАМКА НА ЧЕТЫРЕ ПОСТА КОРИЧНЕВЫЙ АЛЮМИНИЙ ГОРИЗОНТАЛЬНАЯ</t>
  </si>
  <si>
    <t>HА-050(br)</t>
  </si>
  <si>
    <t>РАМКА НА ПЯТЬ ПОСТОВ  КОРИЧНЕВЫЙ АЛЮМИНИЙ ГОРИЗОНТАЛЬНАЯ</t>
  </si>
  <si>
    <t>НА-010(S)</t>
  </si>
  <si>
    <t>РАМКА НА ОДИН ПОСТ СЕРЕБРИСТЫЙ АЛЮМИНИЙ</t>
  </si>
  <si>
    <t>НА-020(S)</t>
  </si>
  <si>
    <t>РАМКА НА ДВА ПОСТА СЕРЕБРИСТЫЙ АЛЮМИНИЙ ГОРИЗОНТАЛЬНАЯ</t>
  </si>
  <si>
    <t>НА-030(S)</t>
  </si>
  <si>
    <t>РАМКА НА ТРИ ПОСТА СЕРЕБРИСТЫЙ АЛЮМИНИЙ ГОРИЗОНТАЛЬНАЯ</t>
  </si>
  <si>
    <t>НА-040(S)</t>
  </si>
  <si>
    <t>РАМКА НА ЧЕТЫРЕ ПОСТА СЕРЕБРИСТЫЙ АЛЮМИНИЙ ГОРИЗОНТАЛЬНАЯ</t>
  </si>
  <si>
    <t>HА-050(S)</t>
  </si>
  <si>
    <t>РАМКА НА ПЯТЬ ПОСТОВ СЕРЕБРИСТЫЙ АЛЮМИНИЙ ГОРИЗОНТАЛЬНАЯ</t>
  </si>
  <si>
    <t>моб.тел: +37533 3468915 (МТС) +375292966055(МТС)                                                 
сайт: www.hermanoelectric.by
e-mail: hermanoelectric@gmail.com</t>
  </si>
  <si>
    <t>КБК12х12</t>
  </si>
  <si>
    <t>КБК15х10</t>
  </si>
  <si>
    <t>КБК16х16</t>
  </si>
  <si>
    <t>КБК20х10</t>
  </si>
  <si>
    <t>КБК25х16</t>
  </si>
  <si>
    <t>КБК25х25</t>
  </si>
  <si>
    <t>КБК40х16</t>
  </si>
  <si>
    <t>КБК40х25</t>
  </si>
  <si>
    <t>КБК40х40</t>
  </si>
  <si>
    <t>КБК60х40</t>
  </si>
  <si>
    <t>КБК60х60</t>
  </si>
  <si>
    <t>КБК80х40</t>
  </si>
  <si>
    <t>КБК80х60</t>
  </si>
  <si>
    <t>КБК100х40</t>
  </si>
  <si>
    <t>КБК100х60</t>
  </si>
  <si>
    <t>ШТ/УПАК</t>
  </si>
  <si>
    <t>КАБЕЛЬНЫЙ КОРОБ ПОСТАВЛЯЕТСЯ ТОЛЬКО УПАКОВКАМИ</t>
  </si>
  <si>
    <t>Кабельный короб 12х12мм 2,0м (2-й замок)</t>
  </si>
  <si>
    <t>Кабельный короб 15х10мм 2,0м (2-й замок)</t>
  </si>
  <si>
    <t>Кабельный короб 16х16мм 2,0м (2-й замок)</t>
  </si>
  <si>
    <t>Кабельный короб 20х10мм 2,0м (2-й замок)</t>
  </si>
  <si>
    <t>Кабельный короб 25х16мм 2,0м (2-й замок)</t>
  </si>
  <si>
    <t>Кабельный короб 25х25мм 2,0м (2-й замок)</t>
  </si>
  <si>
    <t>Кабельный короб 40х16мм 2,0м (2-й замок)</t>
  </si>
  <si>
    <t>Кабельный короб 40х25мм 2,0м (2-й замок)</t>
  </si>
  <si>
    <t>Кабельный короб 40х40мм 2,0м (2-й замок)</t>
  </si>
  <si>
    <t>Кабельный короб 60х40мм 2,0м (2-й замок)</t>
  </si>
  <si>
    <t>Кабельный короб 60х60мм 2,0м (2-й замок)</t>
  </si>
  <si>
    <t>Кабельный короб 80х40мм 2,0м (2-й замок)</t>
  </si>
  <si>
    <t>Кабельный короб 80х60мм 2,0м (2-й замок)</t>
  </si>
  <si>
    <t>Кабельный короб 100х40мм 2,0м (2-й замок)</t>
  </si>
  <si>
    <t>Кабельный короб 100х60мм 2,0м (2-й замок)</t>
  </si>
  <si>
    <t>Авт. выкл. ABB серии S 200</t>
  </si>
  <si>
    <t>Авт. выкл. S 201 1P С 0,5А 6кА 1M</t>
  </si>
  <si>
    <t>Авт. выкл. S 201 1P С 1,6А 6кА 1M</t>
  </si>
  <si>
    <t>Авт. выкл. S 201 1P С 10А 6кА 1M</t>
  </si>
  <si>
    <t>Авт. выкл. S 201 1P С 16А 6кА 1M</t>
  </si>
  <si>
    <t>Авт. выкл. S 201 1P С 1А 6кА 1M</t>
  </si>
  <si>
    <t>Авт. выкл. S 201 1P С 20А 6кА 1M</t>
  </si>
  <si>
    <t>Авт. выкл. S 201 1P С 25А 6кА 1M</t>
  </si>
  <si>
    <t>Авт. выкл. S 201 1P С 2А 6кА 1M</t>
  </si>
  <si>
    <t>Авт. выкл. S 201 1P С 32А 6кА 1M</t>
  </si>
  <si>
    <t>Авт. выкл. S 201 1P С 3А 6кА 1M</t>
  </si>
  <si>
    <t>Авт. выкл. S 201 1P С 40А 6кА 1M</t>
  </si>
  <si>
    <t>Авт. выкл. S 201 1P С 4А 6кА 1M</t>
  </si>
  <si>
    <t>Авт. выкл. S 201 1P С 50А 6кА 1M</t>
  </si>
  <si>
    <t>Авт. выкл. S 201 1P С 63А 6кА 1M</t>
  </si>
  <si>
    <t>Авт. выкл. S 201 1P С 6А 6кА 1M</t>
  </si>
  <si>
    <t>Авт. выкл. S 202 2P С 0,5А 6кА 2M</t>
  </si>
  <si>
    <t>Авт. выкл. S 202 2P С 1,6А 6кА 2M</t>
  </si>
  <si>
    <t>Авт. выкл. S 202 2P С 10А 6кА 2M</t>
  </si>
  <si>
    <t>Авт. выкл. S 202 2P С 16А 6кА 2M</t>
  </si>
  <si>
    <t>Авт. выкл. S 202 2P С 1А 6кА 2M</t>
  </si>
  <si>
    <t>Авт. выкл. S 202 2P С 20А 6кА 2M</t>
  </si>
  <si>
    <t>Авт. выкл. S 202 2P С 25А 6кА 2M</t>
  </si>
  <si>
    <t>Авт. выкл. S 202 2P С 2А 6кА 2M</t>
  </si>
  <si>
    <t>Авт. выкл. S 202 2P С 32А 6кА 2M</t>
  </si>
  <si>
    <t>Авт. выкл. S 202 2P С 3А 6кА 2M</t>
  </si>
  <si>
    <t>Авт. выкл. S 202 2P С 40А 6кА 2M</t>
  </si>
  <si>
    <t>Авт. выкл. S 202 2P С 4А 6кА 2M</t>
  </si>
  <si>
    <t>Авт. выкл. S 202 2P С 50А 6кА 2M</t>
  </si>
  <si>
    <t>Авт. выкл. S 202 2P С 63А 6кА 2M</t>
  </si>
  <si>
    <t>Авт. выкл. S 202 2P С 6А 6кА 2M</t>
  </si>
  <si>
    <t>Авт. выкл. S 203 3P С 0,5А 6кА 3M</t>
  </si>
  <si>
    <t>Авт. выкл. S 203 3P С 1,6А 6кА 3M</t>
  </si>
  <si>
    <t>Авт. выкл. S 203 3P С 10А 6кА 3M</t>
  </si>
  <si>
    <t>Авт. выкл. S 203 3P С 16А 6кА 3M</t>
  </si>
  <si>
    <t>Авт. выкл. S 203 3P С 1А 6кА 3M</t>
  </si>
  <si>
    <t>Авт. выкл. S 203 3P С 20А 6кА 3M</t>
  </si>
  <si>
    <t>Авт. выкл. S 203 3P С 25А 6кА 3M</t>
  </si>
  <si>
    <t>Авт. выкл. S 203 3P С 2А 6кА 3M</t>
  </si>
  <si>
    <t>Авт. выкл. S 203 3P С 32А 6кА 3M</t>
  </si>
  <si>
    <t>Авт. выкл. S 203 3P С 3А 6кА 3M</t>
  </si>
  <si>
    <t>Авт. выкл. S 203 3P С 40А 6кА 3M</t>
  </si>
  <si>
    <t>Авт. выкл. S 203 3P С 4А 6кА 3M</t>
  </si>
  <si>
    <t>Авт. выкл. S 203 3P С 50А 6кА 3M</t>
  </si>
  <si>
    <t>Авт. выкл. S 203 3P С 63А 6кА 3M</t>
  </si>
  <si>
    <t>Авт. выкл. S 203 3P С 6А 6кА 3M</t>
  </si>
  <si>
    <t>2CDS251001R0984</t>
  </si>
  <si>
    <t>2CDS251001R0985</t>
  </si>
  <si>
    <t>2CDS251001R0986</t>
  </si>
  <si>
    <t>2CDS251001R0987</t>
  </si>
  <si>
    <t>2CDS251001R0988</t>
  </si>
  <si>
    <t>2CDS251001R0989</t>
  </si>
  <si>
    <t>2CDS251001R0990</t>
  </si>
  <si>
    <t>2CDS251001R0991</t>
  </si>
  <si>
    <t>2CDS251001R0992</t>
  </si>
  <si>
    <t>2CDS251001R0993</t>
  </si>
  <si>
    <t>2CDS251001R0994</t>
  </si>
  <si>
    <t>2CDS251001R0995</t>
  </si>
  <si>
    <t>2CDS251001R0996</t>
  </si>
  <si>
    <t>2CDS251001R0997</t>
  </si>
  <si>
    <t>2CDS251001R0998</t>
  </si>
  <si>
    <t>2CDS251001R0999</t>
  </si>
  <si>
    <t>2CDS251001R1000</t>
  </si>
  <si>
    <t>2CDS251001R1001</t>
  </si>
  <si>
    <t>2CDS251001R1002</t>
  </si>
  <si>
    <t>2CDS251001R1003</t>
  </si>
  <si>
    <t>2CDS251001R1004</t>
  </si>
  <si>
    <t>2CDS251001R1005</t>
  </si>
  <si>
    <t>2CDS251001R1006</t>
  </si>
  <si>
    <t>2CDS251001R1007</t>
  </si>
  <si>
    <t>2CDS251001R1008</t>
  </si>
  <si>
    <t>2CDS251001R1009</t>
  </si>
  <si>
    <t>2CDS251001R1010</t>
  </si>
  <si>
    <t>2CDS251001R1011</t>
  </si>
  <si>
    <t>2CDS251001R1012</t>
  </si>
  <si>
    <t>2CDS251001R1013</t>
  </si>
  <si>
    <t>2CDS251001R1014</t>
  </si>
  <si>
    <t>2CDS251001R1015</t>
  </si>
  <si>
    <t>2CDS251001R1016</t>
  </si>
  <si>
    <t>2CDS251001R1017</t>
  </si>
  <si>
    <t>2CDS251001R1018</t>
  </si>
  <si>
    <t>2CDS251001R1019</t>
  </si>
  <si>
    <t>2CDS251001R1020</t>
  </si>
  <si>
    <t>2CDS251001R1021</t>
  </si>
  <si>
    <t>2CDS251001R1022</t>
  </si>
  <si>
    <t>2CDS251001R1023</t>
  </si>
  <si>
    <t>2CDS251001R1024</t>
  </si>
  <si>
    <t>2CDS251001R1025</t>
  </si>
  <si>
    <t>2CDS251001R1026</t>
  </si>
  <si>
    <t>2CDS251001R1027</t>
  </si>
  <si>
    <t>2CDS251001R1028</t>
  </si>
  <si>
    <t>Авт. выкл. ABB серии S 800 и аксессуары к ним</t>
  </si>
  <si>
    <t>Авт. выкл. S 803C 3P C 100A 25kA 4,5M</t>
  </si>
  <si>
    <t>Авт. выкл. S 803C 3P C 125A 25kA 4,5M</t>
  </si>
  <si>
    <t>Авт. выкл. S 803C 3P C 80А 25kA 4,5M</t>
  </si>
  <si>
    <t>Блок-контакт универсальный S800-AUX/ALT для S800, 2 перекл. контакта, 0,5М</t>
  </si>
  <si>
    <t>Дистанционный расцепитель S800-SOR130 для S800, 48...130VAC/DC, 1,5М</t>
  </si>
  <si>
    <t>Дистанционный расцепитель S800-SOR250 для S800, 110...250VAC/DC, 1,5М</t>
  </si>
  <si>
    <t>2CCS883001R0824</t>
  </si>
  <si>
    <t>2CCS883001R0844</t>
  </si>
  <si>
    <t>2CCS883001R0804</t>
  </si>
  <si>
    <t>2CCS800900R0021</t>
  </si>
  <si>
    <t>2CCS800900R0221</t>
  </si>
  <si>
    <t>2CCS800900R0211</t>
  </si>
  <si>
    <t>УЗО ABB серии F200</t>
  </si>
  <si>
    <t>УЗО F202 2P 16A 10mA 6kА 2М</t>
  </si>
  <si>
    <t>УЗО F202 2P 25A 30mA 6kА 2М</t>
  </si>
  <si>
    <t>УЗО F202 2P 40A 30mA 6kА 2М</t>
  </si>
  <si>
    <t>УЗО F202 2P 63A 30mA 6kА 2М</t>
  </si>
  <si>
    <t>УЗО F204 4P 25A 30mA 6kА 4М</t>
  </si>
  <si>
    <t>УЗО F204 4P 40A 30mA 6kА 4М</t>
  </si>
  <si>
    <t>УЗО F204 4P 63A 30mA 6kА 4М</t>
  </si>
  <si>
    <t>УЗО F204 4P 80A 30mA 6kА 4М</t>
  </si>
  <si>
    <t>2CSF202001R0160</t>
  </si>
  <si>
    <t>2CSF202001R1250</t>
  </si>
  <si>
    <t>2CSF202001R1400</t>
  </si>
  <si>
    <t>2CSF202001R1630</t>
  </si>
  <si>
    <t>2CSF204001R1250</t>
  </si>
  <si>
    <t>2CSF204001R1400</t>
  </si>
  <si>
    <t>2CSF204001R1630</t>
  </si>
  <si>
    <t>2CSF204001R1800</t>
  </si>
  <si>
    <t>Дифф. авт. выкл. ABB серии DS200</t>
  </si>
  <si>
    <t>Дифф. авт. выкл. DS201 1P+N C 10А 30mA 6кА 2М</t>
  </si>
  <si>
    <t>Дифф. авт. выкл. DS201 1P+N C 16А 30mA 6кА 2М</t>
  </si>
  <si>
    <t>Дифф. авт. выкл. DS201 1P+N C 20А 30mA 6кА 2М</t>
  </si>
  <si>
    <t>Дифф. авт. выкл. DS201 1P+N C 25А 30mA 6кА 2М</t>
  </si>
  <si>
    <t>Дифф. авт. выкл. DS201 1P+N C 32А 30mA 6кА 2М</t>
  </si>
  <si>
    <t>Дифф. авт. выкл. DS201 1P+N C 40А 30mA 6кА 2М</t>
  </si>
  <si>
    <t>Дифф. авт. выкл. DS201 1P+N C 6А 30mA 6кА 2М</t>
  </si>
  <si>
    <t>2CSR255040R1104</t>
  </si>
  <si>
    <t>2CSR255040R1164</t>
  </si>
  <si>
    <t>2CSR255040R1204</t>
  </si>
  <si>
    <t>2CSR255040R1254</t>
  </si>
  <si>
    <t>2CSR255040R1324</t>
  </si>
  <si>
    <t>2CSR255040R1404</t>
  </si>
  <si>
    <t>2CSR255040R1064</t>
  </si>
  <si>
    <t>Аксессуары для серий S200, F200, DS200, E200</t>
  </si>
  <si>
    <t>Блок-контакт состояния S2C-H11L для S200/F200/DS200, 1н.о.+1н.з., 0,5М</t>
  </si>
  <si>
    <t>Блок-контакт состояния S2C-H6R для S200/F200/DS200/E200, 1 перекл. конт., 0,5M</t>
  </si>
  <si>
    <t>Блок-контакт универсальный S2C-S/H6R для S200/F200/DS200, 1 перекл. конт., 0,5М</t>
  </si>
  <si>
    <t>Дистанционный расцепитель S2C-A1 для S200/DS200, 12...60VAC/DC, 1М</t>
  </si>
  <si>
    <t>Дистанционный расцепитель S2C-A2 для S200/DS200 110...220VDC/110...415VAC, 1М</t>
  </si>
  <si>
    <t>2CDS200936R0001</t>
  </si>
  <si>
    <t>2CDS200912R0001</t>
  </si>
  <si>
    <t>2CDS200922R0001</t>
  </si>
  <si>
    <t>2CDS200909R0001</t>
  </si>
  <si>
    <t>2CDS200909R0002</t>
  </si>
  <si>
    <t>Авт. выкл. RX3, тип C</t>
  </si>
  <si>
    <t>Авт. выкл. Legrand RX3 1P C 10A 4,5кА 1M</t>
  </si>
  <si>
    <t>Авт. выкл. Legrand RX3 1P C 16A 4,5кА 1M</t>
  </si>
  <si>
    <t>Авт. выкл. Legrand RX3 1P C 20A 4,5кА 1M</t>
  </si>
  <si>
    <t>Авт. выкл. Legrand RX3 1P C 25A 4,5кА 1M</t>
  </si>
  <si>
    <t>Авт. выкл. Legrand RX3 1P C 32A 4,5кА 1M</t>
  </si>
  <si>
    <t>Авт. выкл. Legrand RX3 1P C 40A 4,5кА 1M</t>
  </si>
  <si>
    <t>Авт. выкл. Legrand RX3 1P C 50A 4,5кА 1M</t>
  </si>
  <si>
    <t>Авт. выкл. Legrand RX3 1P C 63A 4,5кА 1M</t>
  </si>
  <si>
    <t>Авт. выкл. Legrand RX3 1P C 6A 4,5кА 1M</t>
  </si>
  <si>
    <t>Авт. выкл. Legrand RX3 2P C 10A 4,5кА 2M</t>
  </si>
  <si>
    <t>Авт. выкл. Legrand RX3 2P C 16A 4,5кА 2M</t>
  </si>
  <si>
    <t>Авт. выкл. Legrand RX3 2P C 20A 4,5кА 2M</t>
  </si>
  <si>
    <t>Авт. выкл. Legrand RX3 2P C 25A 4,5кА 2M</t>
  </si>
  <si>
    <t>Авт. выкл. Legrand RX3 2P C 32A 4,5кА 2M</t>
  </si>
  <si>
    <t>Авт. выкл. Legrand RX3 2P C 40A 4,5кА 2M</t>
  </si>
  <si>
    <t>Авт. выкл. Legrand RX3 2P C 50A 4,5кА 2M</t>
  </si>
  <si>
    <t>Авт. выкл. Legrand RX3 2P C 63A 4,5кА 2M</t>
  </si>
  <si>
    <t>Авт. выкл. Legrand RX3 2P C 6A 4,5кА 2M</t>
  </si>
  <si>
    <t>Авт. выкл. Legrand RX3 3P C 10A 4,5кА 3M</t>
  </si>
  <si>
    <t>Авт. выкл. Legrand RX3 3P C 16A 4,5кА 3M</t>
  </si>
  <si>
    <t>Авт. выкл. Legrand RX3 3P C 20A 4,5кА 3M</t>
  </si>
  <si>
    <t>Авт. выкл. Legrand RX3 3P C 25A 4,5кА 3M</t>
  </si>
  <si>
    <t>Авт. выкл. Legrand RX3 3P C 32A 4,5кА 3M</t>
  </si>
  <si>
    <t>Авт. выкл. Legrand RX3 3P C 40A 4,5кА 3M</t>
  </si>
  <si>
    <t>Авт. выкл. Legrand RX3 3P C 50A 4,5кА 3M</t>
  </si>
  <si>
    <t>Авт. выкл. Legrand RX3 3P C 63A 4,5кА 3M</t>
  </si>
  <si>
    <t>Авт. выкл. TX3, тип B</t>
  </si>
  <si>
    <t>Авт. выкл. TX3 1P B 10A 6kA 1M</t>
  </si>
  <si>
    <t>Авт. выкл. TX3 1P B 16A 6kA 1M</t>
  </si>
  <si>
    <t>Авт. выкл. TX3 1P B 20A 6kA 1M</t>
  </si>
  <si>
    <t>Авт. выкл. TX3 1P B 25A 6kA 1M</t>
  </si>
  <si>
    <t>Авт. выкл. TX3 1P B 32A 6kA 1M</t>
  </si>
  <si>
    <t>Авт. выкл. TX3 1P B 40A 6kA 1M</t>
  </si>
  <si>
    <t>Авт. выкл. TX3 1P B 50A 6kA 1M</t>
  </si>
  <si>
    <t>Авт. выкл. TX3 1P B 63A 6kA 1M</t>
  </si>
  <si>
    <t>Авт. выкл. TX3 1P B 6A 6kA 1M</t>
  </si>
  <si>
    <t>Авт. выкл. TX3 2P B 10A 6kA 2M</t>
  </si>
  <si>
    <t>Авт. выкл. TX3 2P B 16A 6kA 2M</t>
  </si>
  <si>
    <t>Авт. выкл. TX3 2P B 20A 6kA 2M</t>
  </si>
  <si>
    <t>Авт. выкл. TX3 2P B 25A 6kA 2M</t>
  </si>
  <si>
    <t>Авт. выкл. TX3 2P B 32A 6kA 2M</t>
  </si>
  <si>
    <t>Авт. выкл. TX3 2P B 40A 6kA 2M</t>
  </si>
  <si>
    <t>Авт. выкл. TX3 2P B 50A 6kA 2M</t>
  </si>
  <si>
    <t>Авт. выкл. TX3 2P B 63A 6kA 2M</t>
  </si>
  <si>
    <t>Авт. выкл. TX3 2P B 6A 6kA 2M</t>
  </si>
  <si>
    <t>Авт. выкл. TX3 3P B 10A 6kA 3M</t>
  </si>
  <si>
    <t>Авт. выкл. TX3 3P B 16A 6kA 3M</t>
  </si>
  <si>
    <t>Авт. выкл. TX3 3P B 20A 6kA 3M</t>
  </si>
  <si>
    <t>Авт. выкл. TX3 3P B 25A 6kA 3M</t>
  </si>
  <si>
    <t>Авт. выкл. TX3 3P B 32A 6kA 3M</t>
  </si>
  <si>
    <t>Авт. выкл. TX3 3P B 40A 6kA 3M</t>
  </si>
  <si>
    <t>Авт. выкл. TX3 3P B 50A 6kA 3M</t>
  </si>
  <si>
    <t>Авт. выкл. TX3 3P B 63A 6kA 3M</t>
  </si>
  <si>
    <t>Авт. выкл. TX3 3P B 6A 6kA 3M</t>
  </si>
  <si>
    <t>Авт. выкл. TX3, тип С</t>
  </si>
  <si>
    <t>Авт. выкл. TX3 1P C 10A 6kA 1M</t>
  </si>
  <si>
    <t>Авт. выкл. TX3 1P C 16A 6kA 1M</t>
  </si>
  <si>
    <t>Авт. выкл. TX3 1P C 20A 6kA 1M</t>
  </si>
  <si>
    <t>Авт. выкл. TX3 1P C 25A 6kA 1M</t>
  </si>
  <si>
    <t>Авт. выкл. TX3 1P C 32A 6kA 1M</t>
  </si>
  <si>
    <t>Авт. выкл. TX3 1P C 40A 6kA 1M</t>
  </si>
  <si>
    <t>Авт. выкл. TX3 1P C 50A 6kA 1M</t>
  </si>
  <si>
    <t>Авт. выкл. TX3 1P C 63A 6kA 1M</t>
  </si>
  <si>
    <t>Авт. выкл. TX3 1P C 6A 6kA 1M</t>
  </si>
  <si>
    <t>Авт. выкл. TX3 2P C 10A 6kA 2M</t>
  </si>
  <si>
    <t>Авт. выкл. TX3 2P C 16A 6kA 2M</t>
  </si>
  <si>
    <t>Авт. выкл. TX3 2P C 20A 6kA 2M</t>
  </si>
  <si>
    <t>Авт. выкл. TX3 2P C 25A 6kA 2M</t>
  </si>
  <si>
    <t>Авт. выкл. TX3 2P C 32A 6kA 2M</t>
  </si>
  <si>
    <t>Авт. выкл. TX3 2P C 40A 6kA 2M</t>
  </si>
  <si>
    <t>Авт. выкл. TX3 2P C 50A 6kA 2M</t>
  </si>
  <si>
    <t>Авт. выкл. TX3 2P C 63A 6kA 2M</t>
  </si>
  <si>
    <t>Авт. выкл. TX3 2P C 6A 6kA 2M</t>
  </si>
  <si>
    <t>Авт. выкл. TX3 3P C 10A 6kA 3M</t>
  </si>
  <si>
    <t>Авт. выкл. TX3 3P C 16A 6kA 3M</t>
  </si>
  <si>
    <t>Авт. выкл. TX3 3P C 20A 6kA 3M</t>
  </si>
  <si>
    <t>Авт. выкл. TX3 3P C 25A 6kA 3M</t>
  </si>
  <si>
    <t>Авт. выкл. TX3 3P C 32A 6kA 3M</t>
  </si>
  <si>
    <t>Авт. выкл. TX3 3P C 40A 6kA 3M</t>
  </si>
  <si>
    <t>Авт. выкл. TX3 3P C 50A 6kA 3M</t>
  </si>
  <si>
    <t>Авт. выкл. TX3 3P C 63A 6kA 3M</t>
  </si>
  <si>
    <t>Авт. выкл. TX3 3P C 6A 6kA 3M</t>
  </si>
  <si>
    <t>УЗО серии RX3</t>
  </si>
  <si>
    <t>УЗО Legrand RХ3 2P 25A 100mA 10kA 2M тип АС</t>
  </si>
  <si>
    <t>УЗО Legrand RХ3 2P 25A 300mA 10kA 2M тип АС</t>
  </si>
  <si>
    <t>УЗО Legrand RХ3 2P 25A 30mA 10kA 2M тип А</t>
  </si>
  <si>
    <t>УЗО Legrand RХ3 2P 25A 30mA 10kA 2M тип АС</t>
  </si>
  <si>
    <t>УЗО Legrand RХ3 2P 40A 100mA 10kA 2M тип АС</t>
  </si>
  <si>
    <t>УЗО Legrand RХ3 2P 40A 300mA 10kA 2M тип АС</t>
  </si>
  <si>
    <t>УЗО Legrand RХ3 2P 40A 30mA 10kA 2M тип А</t>
  </si>
  <si>
    <t>УЗО Legrand RХ3 2P 40A 30mA 10kA 2M тип АС</t>
  </si>
  <si>
    <t>УЗО Legrand RХ3 2P 63A 100mA 10kA 2M тип АС</t>
  </si>
  <si>
    <t>УЗО Legrand RХ3 2P 63A 300mA 10kA 2M тип АС</t>
  </si>
  <si>
    <t>УЗО Legrand RХ3 2P 63A 30mA 10kA 2M тип А</t>
  </si>
  <si>
    <t>УЗО Legrand RХ3 2P 63A 30mA 10kA 2M тип АС</t>
  </si>
  <si>
    <t>УЗО Legrand RХ3 4P 25A 100mA 10kA 4M тип АС</t>
  </si>
  <si>
    <t>УЗО Legrand RХ3 4P 25A 300mA 10kA 4M тип АС</t>
  </si>
  <si>
    <t>УЗО Legrand RХ3 4P 25A 30mA 10kA 4M тип А</t>
  </si>
  <si>
    <t>УЗО Legrand RХ3 4P 25A 30mA 10kA 4M тип АС</t>
  </si>
  <si>
    <t>УЗО Legrand RХ3 4P 40A 100mA 10kA 4M тип АС</t>
  </si>
  <si>
    <t>УЗО Legrand RХ3 4P 40A 300mA 10kA 4M тип АС</t>
  </si>
  <si>
    <t>УЗО Legrand RХ3 4P 40A 30mA 10kA 4M тип А</t>
  </si>
  <si>
    <t>УЗО Legrand RХ3 4P 40A 30mA 10kA 4M тип АС</t>
  </si>
  <si>
    <t>УЗО Legrand RХ3 4P 63A 100mA 10kA 4M тип АС</t>
  </si>
  <si>
    <t>УЗО Legrand RХ3 4P 63A 300mA 10kA 4M тип АС</t>
  </si>
  <si>
    <t>УЗО Legrand RХ3 4P 63A 30mA 10kA 4M тип А</t>
  </si>
  <si>
    <t>УЗО Legrand RХ3 4P 63A 30mA 10kA 4M тип АС</t>
  </si>
  <si>
    <t>УЗО серии TX3</t>
  </si>
  <si>
    <t>УЗО TX3 2P 25A 30mA 10kA 2M</t>
  </si>
  <si>
    <t>УЗО TX3 2P 40A 30mA 10kA 2M</t>
  </si>
  <si>
    <t>УЗО TX3 2P 63A 30mA 10kA 2M</t>
  </si>
  <si>
    <t>УЗО TX3 4P 25A 30mA 10kA 4M</t>
  </si>
  <si>
    <t>УЗО TX3 4P 40A 30mA 10kA 4M</t>
  </si>
  <si>
    <t>УЗО TX3 4P 63A 30mA 10kA 4M</t>
  </si>
  <si>
    <t>Дифф. авт. выкл. RX3</t>
  </si>
  <si>
    <t>Дифф. авт. выкл. электронный RX3 1P+N C 10А 30мА 6кА 2М AC</t>
  </si>
  <si>
    <t>Дифф. авт. выкл. электронный RX3 1P+N C 16А 30мА 6кА 2М AC</t>
  </si>
  <si>
    <t>Дифф. авт. выкл. электронный RX3 1P+N C 20А 30мА 6кА 2М AC</t>
  </si>
  <si>
    <t>Дифф. авт. выкл. электронный RX3 1P+N C 25А 30мА 6кА 2М AC</t>
  </si>
  <si>
    <t>Дифф. авт. выкл. электронный RX3 1P+N C 32А 30мА 6кА 2М AC</t>
  </si>
  <si>
    <t>Дифф. авт. выкл. электронный RX3 1P+N C 40А 30мА 6кА 2М AC</t>
  </si>
  <si>
    <t>Дифф. авт. выкл. электронный RX3 1P+N C 6А 30мА 6кА 2М AC</t>
  </si>
  <si>
    <t>Дифф. авт. выкл. DX3</t>
  </si>
  <si>
    <t>Дифф. авт. выкл. DX3 1P+N C 10A 30mA 6kA 2M</t>
  </si>
  <si>
    <t>Дифф. авт. выкл. DX3 1P+N C 16A 30mA 6kA 2M</t>
  </si>
  <si>
    <t>Дифф. авт. выкл. DX3 1P+N C 20A 30mA 6kA 2M</t>
  </si>
  <si>
    <t>Дифф. авт. выкл. DX3 1P+N C 25A 30mA 6kA 2M</t>
  </si>
  <si>
    <t>Дифф. авт. выкл. DX3 1P+N C 32A 30mA 6kA 2M</t>
  </si>
  <si>
    <t>Дифф. авт. выкл. DX3 1P+N C 40A 30mA 6kA 2M</t>
  </si>
  <si>
    <t>Дифф. авт. выкл. DX3 1P+N C 6A 30mA 6kA 2M</t>
  </si>
  <si>
    <t>Дифф. авт. выкл. DX3 4P С 10A 30мА 6kА 4М</t>
  </si>
  <si>
    <t>Дифф. авт. выкл. DX3 4P С 16A 30мА 6kА 4М</t>
  </si>
  <si>
    <t>Дифф. авт. выкл. DX3 4P С 20A 30мА 6kА 4М</t>
  </si>
  <si>
    <t>Дифф. авт. выкл. DX3 4P С 25A 30мА 6kА 4М</t>
  </si>
  <si>
    <t>Дифф. авт. выкл. DX3 4P С 32A 30мА 6kА 4М</t>
  </si>
  <si>
    <t>Дифф. авт. выкл. DX3 4P С 40A 30мА 6kА 7М</t>
  </si>
  <si>
    <t>Дифф. авт. выкл. DX3 4P С 50A 30мА 6kА 7М</t>
  </si>
  <si>
    <t>Дифф. авт. выкл. DX3 4P С 63A 30мА 6kА 7М</t>
  </si>
  <si>
    <t>Вспомогательные контакты и дополнительные расцепители для серий TX3 и DX3</t>
  </si>
  <si>
    <t>Блок-контакт сигнализации срабатывания TX3/DX3, 6А переключающий, 0,5М</t>
  </si>
  <si>
    <t>Блок-контакт состояния TX3/DX3 включен-отключен, 6А переключающий, 0,5М</t>
  </si>
  <si>
    <t>Блок-контакт универсальный для TX3/DX3, 6А, 2 переключающих контакта, 1М</t>
  </si>
  <si>
    <t>Дистанционный расцепитель для TX3/DX3, 110...415VAC, 1М</t>
  </si>
  <si>
    <t>Дистанционный расцепитель для TX3/DX3, 12...48VAC/DC, 1М</t>
  </si>
  <si>
    <t>Авт. выкл. PL4, тип C</t>
  </si>
  <si>
    <t>Авт. выкл. PL4 1P 10А, тип С, 4.5кА, 1M</t>
  </si>
  <si>
    <t>Авт. выкл. PL4 1P 16А, тип С, 4.5кА, 1M</t>
  </si>
  <si>
    <t>Авт. выкл. PL4 1P 20А, тип С, 4.5кА, 1M</t>
  </si>
  <si>
    <t>Авт. выкл. PL4 1P 25А, тип С, 4.5кА, 1M</t>
  </si>
  <si>
    <t>Авт. выкл. PL4 1P 32А, тип С, 4.5кА, 1M</t>
  </si>
  <si>
    <t>Авт. выкл. PL4 1P 40А, тип С, 4.5кА, 1M</t>
  </si>
  <si>
    <t>Авт. выкл. PL4 1P 50А, тип С, 4.5кА, 1M</t>
  </si>
  <si>
    <t>Авт. выкл. PL4 1P 63А, тип С, 4.5кА, 1M</t>
  </si>
  <si>
    <t>Авт. выкл. PL4 1P 6А, тип С, 4.5кА, 1M</t>
  </si>
  <si>
    <t>Авт. выкл. PL4 2P 10А, тип С, 4.5кА, 2M</t>
  </si>
  <si>
    <t>Авт. выкл. PL4 2P 16А, тип С, 4.5кА, 2M</t>
  </si>
  <si>
    <t>Авт. выкл. PL4 2P 20А, тип С, 4.5кА, 2M</t>
  </si>
  <si>
    <t>Авт. выкл. PL4 2P 25А, тип С, 4.5кА, 2M</t>
  </si>
  <si>
    <t>Авт. выкл. PL4 2P 32А, тип С, 4.5кА, 2M</t>
  </si>
  <si>
    <t>Авт. выкл. PL4 2P 40А, тип С, 4.5кА, 2M</t>
  </si>
  <si>
    <t>Авт. выкл. PL4 2P 50А, тип С, 4.5кА, 2M</t>
  </si>
  <si>
    <t>Авт. выкл. PL4 2P 63А, тип С, 4.5кА, 2M</t>
  </si>
  <si>
    <t>Авт. выкл. PL4 2P 6А, тип С, 4.5кА, 2M</t>
  </si>
  <si>
    <t>Авт. выкл. PL4 3P 10А, тип C, 4.5кА, 3M</t>
  </si>
  <si>
    <t>Авт. выкл. PL4 3P 16А, тип C, 4.5кА, 3M</t>
  </si>
  <si>
    <t>Авт. выкл. PL4 3P 20А, тип C, 4.5кА, 3M</t>
  </si>
  <si>
    <t>Авт. выкл. PL4 3P 25А, тип C, 4.5кА, 3M</t>
  </si>
  <si>
    <t>Авт. выкл. PL4 3P 32А, тип C, 4.5кА, 3M</t>
  </si>
  <si>
    <t>Авт. выкл. PL4 3P 40А, тип C, 4.5кА, 3M</t>
  </si>
  <si>
    <t>Авт. выкл. PL4 3P 50А, тип C, 4.5кА, 3M</t>
  </si>
  <si>
    <t>Авт. выкл. PL4 3P 63А, тип C, 4.5кА, 3M</t>
  </si>
  <si>
    <t>Авт. выкл. PL4 3P 6А, тип C, 4.5кА, 3M</t>
  </si>
  <si>
    <t>Авт. выкл. PL6, тип C</t>
  </si>
  <si>
    <t>Авт. выкл. PL6 1P 10А, тип С, 6кА, 1M</t>
  </si>
  <si>
    <t>Авт. выкл. PL6 1P 13А, тип С, 6кА, 1M</t>
  </si>
  <si>
    <t>Авт. выкл. PL6 1P 16А, тип С, 6кА, 1M</t>
  </si>
  <si>
    <t>Авт. выкл. PL6 1P 20А, тип С, 6кА, 1M</t>
  </si>
  <si>
    <t>Авт. выкл. PL6 1P 25А, тип С, 6кА, 1M</t>
  </si>
  <si>
    <t>Авт. выкл. PL6 1P 2А, тип С, 6кА, 1M</t>
  </si>
  <si>
    <t>Авт. выкл. PL6 1P 32А, тип С, 6кА, 1M</t>
  </si>
  <si>
    <t>Авт. выкл. PL6 1P 40А, тип С, 6кА, 1M</t>
  </si>
  <si>
    <t>Авт. выкл. PL6 1P 4А, тип С, 6кА, 1M</t>
  </si>
  <si>
    <t>Авт. выкл. PL6 1P 50А, тип С, 6кА, 1M</t>
  </si>
  <si>
    <t>Авт. выкл. PL6 1P 63А, тип С, 6кА, 1M</t>
  </si>
  <si>
    <t>Авт. выкл. PL6 1P 6А, тип С, 6кА, 1M</t>
  </si>
  <si>
    <t>Авт. выкл. PL6 2P 10А, тип С, 6кА, 2M</t>
  </si>
  <si>
    <t>Авт. выкл. PL6 2P 16А, тип С, 6кА, 2M</t>
  </si>
  <si>
    <t>Авт. выкл. PL6 2P 20А, тип С, 6кА, 2M</t>
  </si>
  <si>
    <t>Авт. выкл. PL6 2P 25А, тип С, 6кА, 2M</t>
  </si>
  <si>
    <t>Авт. выкл. PL6 2P 2А, тип С, 6кА, 2M</t>
  </si>
  <si>
    <t>Авт. выкл. PL6 2P 32А, тип С, 6кА, 2M</t>
  </si>
  <si>
    <t>Авт. выкл. PL6 2P 40А, тип С, 6кА, 2M</t>
  </si>
  <si>
    <t>Авт. выкл. PL6 2P 4А, тип С, 6кА, 2M</t>
  </si>
  <si>
    <t>Авт. выкл. PL6 2P 50А, тип С, 6кА, 2M</t>
  </si>
  <si>
    <t>Авт. выкл. PL6 2P 63А, тип С, 6кА, 2M</t>
  </si>
  <si>
    <t>Авт. выкл. PL6 2P 6А, тип С, 6кА, 2M</t>
  </si>
  <si>
    <t>Авт. выкл. PL6 3P 10А, тип C, 6кА, 3M</t>
  </si>
  <si>
    <t>Авт. выкл. PL6 3P 16А, тип C, 6кА, 3M</t>
  </si>
  <si>
    <t>Авт. выкл. PL6 3P 20А, тип C, 6кА, 3M</t>
  </si>
  <si>
    <t>Авт. выкл. PL6 3P 25А, тип C, 6кА, 3M</t>
  </si>
  <si>
    <t>Авт. выкл. PL6 3P 2А, тип C, 6кА, 3M</t>
  </si>
  <si>
    <t>Авт. выкл. PL6 3P 32А, тип C, 6кА, 3M</t>
  </si>
  <si>
    <t>Авт. выкл. PL6 3P 40А, тип C, 6кА, 3M</t>
  </si>
  <si>
    <t>Авт. выкл. PL6 3P 4А, тип C, 6кА, 3M</t>
  </si>
  <si>
    <t>Авт. выкл. PL6 3P 50А, тип C, 6кА, 3M</t>
  </si>
  <si>
    <t>Авт. выкл. PL6 3P 63А, тип C, 6кА, 3M</t>
  </si>
  <si>
    <t>Авт. выкл. PL6 3P 6А, тип C, 6кА, 3M</t>
  </si>
  <si>
    <t>Авт. выкл. PL6, тип D</t>
  </si>
  <si>
    <t>Авт. выкл. PL6 1P 10А, тип D, 6кА, 1M</t>
  </si>
  <si>
    <t>Авт. выкл. PL6 1P 16А, тип D, 6кА, 1M</t>
  </si>
  <si>
    <t>Авт. выкл. PL6 1P 20А, тип D, 6кА, 1M</t>
  </si>
  <si>
    <t>Авт. выкл. PL6 1P 25А, тип D, 6кА, 1M</t>
  </si>
  <si>
    <t>Авт. выкл. PL6 1P 2А, тип D, 6кА, 1M</t>
  </si>
  <si>
    <t>Авт. выкл. PL6 1P 32А, тип D, 6кА, 1M</t>
  </si>
  <si>
    <t>Авт. выкл. PL6 1P 40А, тип D, 6кА, 1M</t>
  </si>
  <si>
    <t>Авт. выкл. PL6 1P 4А, тип D, 6кА, 1M</t>
  </si>
  <si>
    <t>Авт. выкл. PL6 1P 6А, тип D, 6кА, 1M</t>
  </si>
  <si>
    <t>Авт. выкл. PL6 2P 10А, тип D, 6кА, 2M</t>
  </si>
  <si>
    <t>Авт. выкл. PL6 2P 16А, тип D, 6кА, 2M</t>
  </si>
  <si>
    <t>Авт. выкл. PL6 2P 20А, тип D, 6кА, 2M</t>
  </si>
  <si>
    <t>Авт. выкл. PL6 2P 25А, тип D, 6кА, 2M</t>
  </si>
  <si>
    <t>Авт. выкл. PL6 2P 2А, тип D, 6кА, 2M</t>
  </si>
  <si>
    <t>Авт. выкл. PL6 2P 32А, тип D, 6кА, 2M</t>
  </si>
  <si>
    <t>Авт. выкл. PL6 2P 40А, тип D, 6кА, 2M</t>
  </si>
  <si>
    <t>Авт. выкл. PL6 2P 4А, тип D, 6кА, 2M</t>
  </si>
  <si>
    <t>Авт. выкл. PL6 2P 6А, тип D, 6кА, 2M</t>
  </si>
  <si>
    <t>Авт. выкл. PL6 3P 10А, тип D, 6кА, 3M</t>
  </si>
  <si>
    <t>Авт. выкл. PL6 3P 16А, тип D, 6кА, 3M</t>
  </si>
  <si>
    <t>Авт. выкл. PL6 3P 20А, тип D, 6кА, 3M</t>
  </si>
  <si>
    <t>Авт. выкл. PL6 3P 25А, тип D, 6кА, 3M</t>
  </si>
  <si>
    <t>Авт. выкл. PL6 3P 2А, тип D, 6кА, 3M</t>
  </si>
  <si>
    <t>Авт. выкл. PL6 3P 32А, тип D, 6кА, 3M</t>
  </si>
  <si>
    <t>Авт. выкл. PL6 3P 40А, тип D, 6кА, 3M</t>
  </si>
  <si>
    <t>Авт. выкл. PL6 3P 4А, тип D, 6кА, 3M</t>
  </si>
  <si>
    <t>Авт. выкл. PL6 3P 6А, тип D, 6кА, 3M</t>
  </si>
  <si>
    <r>
      <rPr>
        <b/>
        <sz val="14"/>
        <rFont val="Arial"/>
        <family val="2"/>
        <charset val="204"/>
      </rPr>
      <t xml:space="preserve">Наименование товара выделенного черным цветом-товар есть в наличии. </t>
    </r>
    <r>
      <rPr>
        <sz val="14"/>
        <color indexed="10"/>
        <rFont val="Arial"/>
        <family val="2"/>
        <charset val="204"/>
      </rPr>
      <t xml:space="preserve"> </t>
    </r>
  </si>
  <si>
    <t>БАЗОВАЯ ЦЕНА (ПО ПРЕДОПЛАТЕ)</t>
  </si>
  <si>
    <t>ЦЕНА С ОТСРОЧКОЙ ПЛАТЕЖА ДО 15 ДНЕЙ</t>
  </si>
  <si>
    <t>Авт. выкл. PLSM, тип B</t>
  </si>
  <si>
    <t>Авт. выкл. PLSM 1P 1,6А, тип B, 10кА, 1M</t>
  </si>
  <si>
    <t>Авт. выкл. PLSM 1P 1А, тип B, 10кА, 1M</t>
  </si>
  <si>
    <t>Авт. выкл. PLSM 1P 2А, тип B, 10кА, 1M</t>
  </si>
  <si>
    <t>Авт. выкл. PLSM 1P 3А, тип B, 10кА, 1M</t>
  </si>
  <si>
    <t>Авт. выкл. PLSM 1P 4А, тип B, 10кА, 1M</t>
  </si>
  <si>
    <t>Авт. выкл. PLSM 2P 1,6А, тип B, 10кА, 2M</t>
  </si>
  <si>
    <t>Авт. выкл. PLSM 2P 1А, тип B, 10кА, 2M</t>
  </si>
  <si>
    <t>Авт. выкл. PLSM 2P 2А, тип B, 10кА, 2M</t>
  </si>
  <si>
    <t>Авт. выкл. PLSM 2P 3А, тип B, 10кА, 2M</t>
  </si>
  <si>
    <t>Авт. выкл. PLSM 2P 4А, тип B, 10кА, 2M</t>
  </si>
  <si>
    <t>Авт. выкл. PLSM 3P 1,6А, тип B, 10кА, 3M</t>
  </si>
  <si>
    <t>Авт. выкл. PLSM 3P 1А, тип B, 10кА, 3M</t>
  </si>
  <si>
    <t>Авт. выкл. PLSM 3P 2А, тип B, 10кА, 3M</t>
  </si>
  <si>
    <t>Авт. выкл. PLSM 3P 3А, тип B, 10кА, 3M</t>
  </si>
  <si>
    <t>Авт. выкл. PLSM 3P 4А, тип B, 10кА, 3M</t>
  </si>
  <si>
    <t>Авт. выкл. PLSM, тип С НОВАЯ серия</t>
  </si>
  <si>
    <t>Авт. выкл. PLSM 1P 0,5А, тип C, 10кА, 1M</t>
  </si>
  <si>
    <t>Авт. выкл. PLSM 1P 0,75А, тип C, 10кА, 1M</t>
  </si>
  <si>
    <t>Авт. выкл. PLSM 1P 1,6А, тип C, 10кА, 1M</t>
  </si>
  <si>
    <t>Авт. выкл. PLSM 1P 1А, тип C, 10кА, 1M</t>
  </si>
  <si>
    <t>Авт. выкл. PLSM 1P 2А, тип C, 10кА, 1M</t>
  </si>
  <si>
    <t>Авт. выкл. PLSM 1P 3А, тип C, 10кА, 1M</t>
  </si>
  <si>
    <t>Авт. выкл. PLSM 1P 4А, тип C, 10кА, 1M</t>
  </si>
  <si>
    <t>Авт. выкл. PLSM 2P 0,5А, тип C, 10кА, 2M</t>
  </si>
  <si>
    <t>Авт. выкл. PLSM 2P 1,6А, тип C, 10кА, 2M</t>
  </si>
  <si>
    <t>Авт. выкл. PLSM 2P 1А, тип C, 10кА, 2M</t>
  </si>
  <si>
    <t>Авт. выкл. PLSM 2P 2А, тип C, 10кА, 2M</t>
  </si>
  <si>
    <t>Авт. выкл. PLSM 2P 3А, тип C, 10кА, 2M</t>
  </si>
  <si>
    <t>Авт. выкл. PLSM 2P 4А, тип C, 10кА, 2M</t>
  </si>
  <si>
    <t>Авт. выкл. PLSM 3P 0,5А, тип C, 10кА, 3M</t>
  </si>
  <si>
    <t>Авт. выкл. PLSM 3P 1,6А, тип C, 10кА, 3M</t>
  </si>
  <si>
    <t>Авт. выкл. PLSM 3P 1А, тип C, 10кА, 3M</t>
  </si>
  <si>
    <t>Авт. выкл. PLSM 3P 2А, тип C, 10кА, 3M</t>
  </si>
  <si>
    <t>Авт. выкл. PLSM 3P 3А, тип C, 10кА, 3M</t>
  </si>
  <si>
    <t>Авт. выкл. PLSM 3P 4А, тип C, 10кА, 3M</t>
  </si>
  <si>
    <t>Авт. выкл. PLSM 4P 10А, тип С, 10кА, 4M</t>
  </si>
  <si>
    <t>Авт. выкл. PLSM 4P 16А, тип С, 10кА, 4M</t>
  </si>
  <si>
    <t>Авт. выкл. PLSM 4P 1А, тип С, 10кА, 4M</t>
  </si>
  <si>
    <t>Авт. выкл. PLSM 4P 20А, тип С, 10кА, 4M</t>
  </si>
  <si>
    <t>Авт. выкл. PLSM 4P 25А, тип С, 10кА, 4M</t>
  </si>
  <si>
    <t>Авт. выкл. PLSM 4P 2А, тип С, 10кА, 4M</t>
  </si>
  <si>
    <t>Авт. выкл. PLSM 4P 32А, тип С, 10кА, 4M</t>
  </si>
  <si>
    <t>Авт. выкл. PLSM 4P 3А, тип С, 10кА, 4M</t>
  </si>
  <si>
    <t>Авт. выкл. PLSM 4P 40А, тип С, 10кА, 4M</t>
  </si>
  <si>
    <t>Авт. выкл. PLSM 4P 4А, тип С, 10кА, 4M</t>
  </si>
  <si>
    <t>Авт. выкл. PLSM 4P 50А, тип С, 10кА, 4M</t>
  </si>
  <si>
    <t>Авт. выкл. PLSM 4P 63А, тип С, 10кА, 4M</t>
  </si>
  <si>
    <t>Авт. выкл. PLSM 4P 6А, тип С, 10кА, 4M</t>
  </si>
  <si>
    <t>Авт. выкл. PL7, тип В</t>
  </si>
  <si>
    <t>Авт. выкл. PL7 1P 10A, тип В, 10кА, 1М</t>
  </si>
  <si>
    <t>Авт. выкл. PL7 1P 16A, тип В, 10кА, 1М</t>
  </si>
  <si>
    <t>Авт. выкл. PL7 1P 1A, тип B, 10кА, 1М</t>
  </si>
  <si>
    <t>Авт. выкл. PL7 1P 20A, тип В, 10кА, 1М</t>
  </si>
  <si>
    <t>Авт. выкл. PL7 1P 25A, тип В, 10кА, 1М</t>
  </si>
  <si>
    <t>Авт. выкл. PL7 1P 2A, тип B, 10кА, 1М</t>
  </si>
  <si>
    <t>Авт. выкл. PL7 1P 32A, тип В, 10кА, 1М</t>
  </si>
  <si>
    <t>Авт. выкл. PL7 1P 3A, тип B, 10кА, 1М</t>
  </si>
  <si>
    <t>Авт. выкл. PL7 1P 40A, тип В, 10кА, 1М</t>
  </si>
  <si>
    <t>Авт. выкл. PL7 1P 4A, тип B, 10кА, 1М</t>
  </si>
  <si>
    <t>Авт. выкл. PL7 1P 50A, тип B, 10кА, 1М</t>
  </si>
  <si>
    <t>Авт. выкл. PL7 1P 63A, тип В, 10кА, 1М</t>
  </si>
  <si>
    <t>Авт. выкл. PL7 1P 6А, тип B, 10кА, 1М</t>
  </si>
  <si>
    <t>Авт. выкл. PL7 2P 10A, тип В, 10кА, 2М</t>
  </si>
  <si>
    <t>Авт. выкл. PL7 2P 16A, тип В, 10кА, 2М</t>
  </si>
  <si>
    <t>Авт. выкл. PL7 2P 1A, тип В, 10кА, 2М</t>
  </si>
  <si>
    <t>Авт. выкл. PL7 2P 20A, тип В, 10кА, 2М</t>
  </si>
  <si>
    <t>Авт. выкл. PL7 2P 25A, тип В, 10кА, 2М</t>
  </si>
  <si>
    <t>Авт. выкл. PL7 2P 2A, тип В, 10кА, 2М</t>
  </si>
  <si>
    <t>Авт. выкл. PL7 2P 32А, тип В, 10кА, 2M</t>
  </si>
  <si>
    <t>Авт. выкл. PL7 2P 3A, тип В, 10кА, 2М</t>
  </si>
  <si>
    <t>Авт. выкл. PL7 2P 40А, тип В, 10кА, 2M</t>
  </si>
  <si>
    <t>Авт. выкл. PL7 2P 4A, тип В, 10кА, 2М</t>
  </si>
  <si>
    <t>Авт. выкл. PL7 2P 50А, тип В, 10кА, 2M</t>
  </si>
  <si>
    <t>Авт. выкл. PL7 2P 63А, тип В, 10кА, 2M</t>
  </si>
  <si>
    <t>Авт. выкл. PL7 2P 6A, тип В, 10кА, 2М</t>
  </si>
  <si>
    <t>Авт. выкл. PL7 3P 10A, тип В, 10кА, 3М</t>
  </si>
  <si>
    <t>Авт. выкл. PL7 3P 16A, тип В, 10кА, 3М</t>
  </si>
  <si>
    <t>Авт. выкл. PL7 3P 1A, тип B, 10кА, 3М</t>
  </si>
  <si>
    <t>Авт. выкл. PL7 3P 20A, тип В, 10кА, 3М</t>
  </si>
  <si>
    <t>Авт. выкл. PL7 3P 25A, тип В, 10кА, 3М</t>
  </si>
  <si>
    <t>Авт. выкл. PL7 3P 2A, тип B, 10кА, 3М</t>
  </si>
  <si>
    <t>Авт. выкл. PL7 3P 32A, тип В, 10кА, 3М</t>
  </si>
  <si>
    <t>Авт. выкл. PL7 3P 3A, тип B, 10кА, 3М</t>
  </si>
  <si>
    <t>Авт. выкл. PL7 3P 40А, тип В, 10кА, 3M</t>
  </si>
  <si>
    <t>Авт. выкл. PL7 3P 4A, тип B, 10кА, 3М</t>
  </si>
  <si>
    <t>Авт. выкл. PL7 3P 50A, тип B, 10кА, 3М</t>
  </si>
  <si>
    <t>Авт. выкл. PL7 3P 63A, тип B, 10кА, 3М</t>
  </si>
  <si>
    <t>Авт. выкл. PL7 3P 6A, тип B, 10кА, 3М</t>
  </si>
  <si>
    <t>Авт. выкл. PL7 3P+N 6A, тип B, 10кА, 4М</t>
  </si>
  <si>
    <t>Авт. выкл. PL7 4P 6А, тип В, 10кА, 4M</t>
  </si>
  <si>
    <t>Авт. выкл. PL7 1P 10A, тип С, 10кА, 1М</t>
  </si>
  <si>
    <t>Авт. выкл. PL7 1P 16A, тип С, 10кА, 1М</t>
  </si>
  <si>
    <t>Авт. выкл. PL7 1P 1А, тип С, 10кА, 1М</t>
  </si>
  <si>
    <t>Авт. выкл. PL7 1P 20A, тип С, 10кА, 1М</t>
  </si>
  <si>
    <t>Авт. выкл. PL7 1P 25A, тип С, 10кА, 1М</t>
  </si>
  <si>
    <t>Авт. выкл. PL7 1P 2А, тип С, 10кА, 1М</t>
  </si>
  <si>
    <t>Авт. выкл. PL7 1P 32A, тип С, 10кА, 1М</t>
  </si>
  <si>
    <t>Авт. выкл. PL7 1P 3А, тип С, 10кА, 1М</t>
  </si>
  <si>
    <t>Авт. выкл. PL7 1P 40A, тип С, 10кА, 1М</t>
  </si>
  <si>
    <t>Авт. выкл. PL7 1P 4А, тип С, 10кА, 1М</t>
  </si>
  <si>
    <t>Авт. выкл. PL7 1P 50A, тип С, 10кА, 1М</t>
  </si>
  <si>
    <t>Авт. выкл. PL7 1P 63A, тип С, 10кА, 1М</t>
  </si>
  <si>
    <t>Авт. выкл. PL7 1P 6А, тип С, 10кА, 1М</t>
  </si>
  <si>
    <t>Авт. выкл. PL7 2P 0,5A, тип С, 10кА, 2М</t>
  </si>
  <si>
    <t>Авт. выкл. PL7 2P 10A, тип С, 10кА, 2М</t>
  </si>
  <si>
    <t>Авт. выкл. PL7 2P 16A, тип С, 10кА, 2М</t>
  </si>
  <si>
    <t>Авт. выкл. PL7 2P 1A, тип С, 10кА, 2М</t>
  </si>
  <si>
    <t>Авт. выкл. PL7 2P 20A, тип С, 10кА, 2М</t>
  </si>
  <si>
    <t>Авт. выкл. PL7 2P 25A, тип С, 10кА, 2М</t>
  </si>
  <si>
    <t>Авт. выкл. PL7 2P 2A, тип С, 10кА, 2М</t>
  </si>
  <si>
    <t>Авт. выкл. PL7 2P 32A, тип С, 10кА, 2М</t>
  </si>
  <si>
    <t>Авт. выкл. PL7 2P 3A, тип С, 10кА, 2М</t>
  </si>
  <si>
    <t>Авт. выкл. PL7 2P 40A, тип С, 10кА, 2М</t>
  </si>
  <si>
    <t>Авт. выкл. PL7 2P 4A, тип С, 10кА, 2М</t>
  </si>
  <si>
    <t>Авт. выкл. PL7 2P 50A, тип С, 10кА, 2М</t>
  </si>
  <si>
    <t>Авт. выкл. PL7 2P 63A, тип С, 10кА, 2М</t>
  </si>
  <si>
    <t>Авт. выкл. PL7 2P 6A, тип С, 10кА, 2М</t>
  </si>
  <si>
    <t>Авт. выкл. PL7 3P 0,5А, тип C, 10кА, 3M</t>
  </si>
  <si>
    <t>Авт. выкл. PL7 3P 10A, тип С, 10кА, 3М</t>
  </si>
  <si>
    <t>Авт. выкл. PL7 3P 16A, тип С, 10кА, 3М</t>
  </si>
  <si>
    <t>Авт. выкл. PL7 3P 1А, тип C, 10кА, 3M</t>
  </si>
  <si>
    <t>Авт. выкл. PL7 3P 20A, тип С, 10кА, 3М</t>
  </si>
  <si>
    <t>Авт. выкл. PL7 3P 25A, тип С, 10кА, 3М</t>
  </si>
  <si>
    <t>Авт. выкл. PL7 3P 2A, тип С, 10кА, 3М</t>
  </si>
  <si>
    <t>Авт. выкл. PL7 3P 32A, тип С, 10кА, 3М</t>
  </si>
  <si>
    <t>Авт. выкл. PL7 3P 3A, тип С, 10кА, 3М</t>
  </si>
  <si>
    <t>Авт. выкл. PL7 3P 40A, тип С, 10кА, 3М</t>
  </si>
  <si>
    <t>Авт. выкл. PL7 3P 4A, тип С, 10кА, 3М</t>
  </si>
  <si>
    <t>Авт. выкл. PL7 3P 50A, тип С, 10кА, 3М</t>
  </si>
  <si>
    <t>Авт. выкл. PL7 3P 63A, тип С, 10кА, 3М</t>
  </si>
  <si>
    <t>Авт. выкл. PL7 3P 6A, тип С, 10кА, 3М</t>
  </si>
  <si>
    <t>Авт. выкл. PL7 4P 10A, тип С, 10кА, 4М</t>
  </si>
  <si>
    <t>Авт. выкл. PL7 4P 16A, тип С, 10кА, 4М</t>
  </si>
  <si>
    <t>Авт. выкл. PL7 4P 1A, тип С, 10кА, 4М</t>
  </si>
  <si>
    <t>Авт. выкл. PL7 4P 20A, тип С, 10кА, 4М</t>
  </si>
  <si>
    <t>Авт. выкл. PL7 4P 25A, тип С, 10кА, 4М</t>
  </si>
  <si>
    <t>Авт. выкл. PL7 4P 2A, тип С, 10кА, 4М</t>
  </si>
  <si>
    <t>Авт. выкл. PL7 4P 32A, тип С, 10кА, 4М</t>
  </si>
  <si>
    <t>Авт. выкл. PL7 4P 3A, тип С, 10кА, 4М</t>
  </si>
  <si>
    <t>Авт. выкл. PL7 4P 40A, тип С, 10кА, 4М</t>
  </si>
  <si>
    <t>Авт. выкл. PL7 4P 4A, тип С, 10кА, 4М</t>
  </si>
  <si>
    <t>Авт. выкл. PL7 4P 50A, тип С, 10кА, 4М</t>
  </si>
  <si>
    <t>Авт. выкл. PL7 4P 63A, тип С, 10кА, 4М</t>
  </si>
  <si>
    <t>Авт. выкл. PL7 4P 6A, тип С, 10кА, 4М</t>
  </si>
  <si>
    <t>Авт. выкл. PL7, тип С</t>
  </si>
  <si>
    <t>Авт. выкл. PL7, тип D</t>
  </si>
  <si>
    <t>Авт. выкл. PL7 1P 10А, тип D, 10kA, 1M</t>
  </si>
  <si>
    <t>Авт. выкл. PL7 1P 16, тип D, 10kA, 1M</t>
  </si>
  <si>
    <t>Авт. выкл. PL7 1P 20А, тип D, 10kA, 1M</t>
  </si>
  <si>
    <t>Авт. выкл. PL7 1P 25А, тип D, 10kA, 1M</t>
  </si>
  <si>
    <t>Авт. выкл. PL7 1P 2А, тип D, 10kA, 1M</t>
  </si>
  <si>
    <t>Авт. выкл. PL7 1P 32А, тип D, 10kA, 1M</t>
  </si>
  <si>
    <t>Авт. выкл. PL7 1P 3А, тип D, 10kA, 1M</t>
  </si>
  <si>
    <t>Авт. выкл. PL7 1P 40А, тип D, 10kA, 1M</t>
  </si>
  <si>
    <t>Авт. выкл. PL7 1P 4А, тип D, 10kA, 1M</t>
  </si>
  <si>
    <t>Авт. выкл. PL7 1P 6, тип D, 10kA, 1M</t>
  </si>
  <si>
    <t>Авт. выкл. PL7 1P+N 10A тип D, 10kA, 1,5M</t>
  </si>
  <si>
    <t>Авт. выкл. PL7 1P+N 16A тип D, 10kA, 1,5M</t>
  </si>
  <si>
    <t>Авт. выкл. PL7 1P+N 4A тип D, 10kA, 1,5M</t>
  </si>
  <si>
    <t>Авт. выкл. PL7 2P 10A, тип D, 10кА, 2М</t>
  </si>
  <si>
    <t>Авт. выкл. PL7 2P 16A, тип D, 10кА, 2М</t>
  </si>
  <si>
    <t>Авт. выкл. PL7 2P 20A, тип D, 10кА, 2М</t>
  </si>
  <si>
    <t>Авт. выкл. PL7 2P 25A, тип D, 10кА, 2М</t>
  </si>
  <si>
    <t>Авт. выкл. PL7 2P 2A, тип D, 10кА, 2М</t>
  </si>
  <si>
    <t>Авт. выкл. PL7 2P 32A, тип D, 10кА, 2М</t>
  </si>
  <si>
    <t>Авт. выкл. PL7 2P 40A, тип D, 10кА, 2М</t>
  </si>
  <si>
    <t>Авт. выкл. PL7 2P 4A, тип D, 10кА, 2М</t>
  </si>
  <si>
    <t>Авт. выкл. PL7 2P 6A, тип D, 10кА, 2М</t>
  </si>
  <si>
    <t>Авт. выкл. PL7 3P 10A, тип D, 10кА, 3М</t>
  </si>
  <si>
    <t>Авт. выкл. PL7 3P 16A, тип D, 10кА, 3М</t>
  </si>
  <si>
    <t>Авт. выкл. PL7 3P 20A, тип D, 10кА, 3М</t>
  </si>
  <si>
    <t>Авт. выкл. PL7 3P 25A, тип D, 10кА, 3М</t>
  </si>
  <si>
    <t>Авт. выкл. PL7 3P 2A, тип D, 10кА, 3М</t>
  </si>
  <si>
    <t>Авт. выкл. PL7 3P 32A, тип D, 10кА, 3М</t>
  </si>
  <si>
    <t>Авт. выкл. PL7 3P 40A, тип D, 10кА, 3М</t>
  </si>
  <si>
    <t>Авт. выкл. PL7 3P 4A, тип D, 10кА, 3М</t>
  </si>
  <si>
    <t>Авт. выкл. PL7 3P 6A, тип D, 10кА, 3М</t>
  </si>
  <si>
    <t>Цена без НДС ЗА 1 ШТУКУ</t>
  </si>
  <si>
    <t>Цена с НДС ЗА 1 ШТУКУ</t>
  </si>
  <si>
    <t>Авт. выкл. FAZ типы B и D</t>
  </si>
  <si>
    <t>Авт. выкл .FAZ-PN 1P+N 10А, тип В, 6kA, 1M</t>
  </si>
  <si>
    <t>Авт. выкл. FAZ 1P 20А, тип В, 15кА, 1M</t>
  </si>
  <si>
    <t>Авт. выкл. FAZ 3P 32А, тип D, 15кА, 3M</t>
  </si>
  <si>
    <t>Авт. выкл. FAZ 3P 4А, тип B, 15кА, 3M</t>
  </si>
  <si>
    <t>Авт. выкл. FAZ-PN 1P+N 16А, тип В, 6kA, 1M</t>
  </si>
  <si>
    <t>Авт. выкл. FAZ-PN 1P+N 6А, тип В, 6kA, 1M</t>
  </si>
  <si>
    <t>Авт. выкл. FAZ тип C</t>
  </si>
  <si>
    <t>Авт. выкл. FAZ 1P 0.5А, тип С, 15кА, 1M</t>
  </si>
  <si>
    <t>Авт. выкл. FAZ 1P 10А, тип С, 15кА, 1M</t>
  </si>
  <si>
    <t>Авт. выкл. FAZ 1P 16А, тип С, 15кА, 1M</t>
  </si>
  <si>
    <t>Авт. выкл. FAZ 1P 1А, тип С, 15кА, 1M</t>
  </si>
  <si>
    <t>Авт. выкл. FAZ 1P 25A, тип C, 15кА, 1M</t>
  </si>
  <si>
    <t>Авт. выкл. FAZ 1P 2А, тип С, 15кА, 1M</t>
  </si>
  <si>
    <t>Авт. выкл. FAZ 1P 32А, тип С, 15кА, 1M</t>
  </si>
  <si>
    <t>Авт. выкл. FAZ 1P 3А, тип С, 15кА, 1M</t>
  </si>
  <si>
    <t>Авт. выкл. FAZ 1P 40A, тип C, 15кА, 1M</t>
  </si>
  <si>
    <t>Авт. выкл. FAZ 1P 4А, тип С, 15кА, 1M</t>
  </si>
  <si>
    <t>Авт. выкл. FAZ 1P 50A, тип C, 15кА, 1M</t>
  </si>
  <si>
    <t>Авт. выкл. FAZ 1P 63A, тип C, 15кА, 1M</t>
  </si>
  <si>
    <t>Авт. выкл. FAZ 1P 6А, тип С, 15кА, 1M</t>
  </si>
  <si>
    <t>Авт. выкл. FAZ 2P 0.5A, тип C, 15кА, 2M</t>
  </si>
  <si>
    <t>Авт. выкл. FAZ 2P 10А, тип C, 15кА, 2М</t>
  </si>
  <si>
    <t>Авт. выкл. FAZ 2P 16А, тип C, 15кА, 2М</t>
  </si>
  <si>
    <t>Авт. выкл. FAZ 2P 1A, тип C, 15кА, 2M</t>
  </si>
  <si>
    <t>Авт. выкл. FAZ 2P 20А, тип C, 15кА, 2М</t>
  </si>
  <si>
    <t>Авт. выкл. FAZ 2P 25А, тип C, 15кА, 2М</t>
  </si>
  <si>
    <t>Авт. выкл. FAZ 2P 2A, тип C, 15кА, 2M</t>
  </si>
  <si>
    <t>Авт. выкл. FAZ 2P 32А, тип C, 15кА, 2М</t>
  </si>
  <si>
    <t>Авт. выкл. FAZ 2P 3A, тип C, 15кА, 2M</t>
  </si>
  <si>
    <t>Авт. выкл. FAZ 2P 40А, тип C, 15кА, 2М</t>
  </si>
  <si>
    <t>Авт. выкл. FAZ 2P 4А, тип C, 15кА, 2М</t>
  </si>
  <si>
    <t>Авт. выкл. FAZ 2P 50А, тип C, 15кА, 2М</t>
  </si>
  <si>
    <t>Авт. выкл. FAZ 2P 63А, тип D, 15кА, 2M</t>
  </si>
  <si>
    <t>Авт. выкл. FAZ 2P 6А, тип C, 15кА, 2М</t>
  </si>
  <si>
    <t>Авт. выкл. FAZ 3P 0.5A, тип C, 15кА, 3M</t>
  </si>
  <si>
    <t>Авт. выкл. FAZ 3P 10А, тип С, 15кА, 3M</t>
  </si>
  <si>
    <t>Авт. выкл. FAZ 3P 16А, тип С, 15кА, 3M</t>
  </si>
  <si>
    <t>Авт. выкл. FAZ 3P 1A, тип C, 15кА, 3M</t>
  </si>
  <si>
    <t>Авт. выкл. FAZ 3P 20А, тип С, 15кА, 3M</t>
  </si>
  <si>
    <t>Авт. выкл. FAZ 3P 25А, тип С, 15кА, 3M</t>
  </si>
  <si>
    <t>Авт. выкл. FAZ 3P 2A, тип C, 15кА, 3M</t>
  </si>
  <si>
    <t>Авт. выкл. FAZ 3P 32А, тип С, 15кА, 3M</t>
  </si>
  <si>
    <t>Авт. выкл. FAZ 3P 3A, тип C, 15кА, 3M</t>
  </si>
  <si>
    <t>Авт. выкл. FAZ 3P 40А, тип С, 15кА, 3M</t>
  </si>
  <si>
    <t>Авт. выкл. FAZ 3P 4А, тип С, 15кА, 3M</t>
  </si>
  <si>
    <t>Авт. выкл. FAZ 3P 50А, тип С, 15кА, 3M</t>
  </si>
  <si>
    <t>Авт. выкл. FAZ 3P 63А, тип С, 15кА, 3M</t>
  </si>
  <si>
    <t>Авт. выкл. FAZ 3P 6A, тип C, 15кА, 3M</t>
  </si>
  <si>
    <t>Авт. выкл. постоянного тока PL7-DC</t>
  </si>
  <si>
    <t>Авт. выкл. PL7-DC 1P 10А, тип С, 10кА, 1M</t>
  </si>
  <si>
    <t>Авт. выкл. PL7-DC 1P 16А, тип С, 10кА, 1M</t>
  </si>
  <si>
    <t>Авт. выкл. PL7-DC 1P 1А, тип С, 10кА, 1M</t>
  </si>
  <si>
    <t>Авт. выкл. PL7-DC 1P 20А, тип С, 10кА, 1M</t>
  </si>
  <si>
    <t>Авт. выкл. PL7-DC 1P 25А, тип С, 10кА, 1M</t>
  </si>
  <si>
    <t>Авт. выкл. PL7-DC 1P 2А, тип С, 10кА, 2M</t>
  </si>
  <si>
    <t>Авт. выкл. PL7-DC 1P 32А, тип С, 10кА, 1M</t>
  </si>
  <si>
    <t>Авт. выкл. PL7-DC 1P 3А, тип С, 10кА, 1M</t>
  </si>
  <si>
    <t>Авт. выкл. PL7-DC 1P 40А, тип С, 10кА, 1M</t>
  </si>
  <si>
    <t>Авт. выкл. PL7-DC 1P 4А, тип С, 10кА, 1M</t>
  </si>
  <si>
    <t>Авт. выкл. PL7-DC 1P 50А, тип С, 10кА, 1M</t>
  </si>
  <si>
    <t>Авт. выкл. PL7-DC 1P 6А, тип С, 10кА, 1M</t>
  </si>
  <si>
    <t>Авт. выкл. PL7-DC 2P 10А, тип С, 10кА, 2M</t>
  </si>
  <si>
    <t>Авт. выкл. PL7-DC 2P 16А, тип С, 10кА, 2M</t>
  </si>
  <si>
    <t>Авт. выкл. PL7-DC 2P 1А, тип С, 10кА, 2M</t>
  </si>
  <si>
    <t>Авт. выкл. PL7-DC 2P 20А, тип С, 10кА, 2M</t>
  </si>
  <si>
    <t>Авт. выкл. PL7-DC 2P 25А, тип С, 10кА, 2M</t>
  </si>
  <si>
    <t>Авт. выкл. PL7-DC 2P 2А, тип С, 10кА, 2M</t>
  </si>
  <si>
    <t>Авт. выкл. PL7-DC 2P 32А, тип С, 10кА, 2M</t>
  </si>
  <si>
    <t>Авт. выкл. PL7-DC 2P 3А, тип С, 10кА, 2M</t>
  </si>
  <si>
    <t>Авт. выкл. PL7-DC 2P 40А, тип С, 10кА, 2M</t>
  </si>
  <si>
    <t>Авт. выкл. PL7-DC 2P 4А, тип С, 10кА, 2M</t>
  </si>
  <si>
    <t>Авт. выкл. PL7-DC 2P 50А, тип С, 10кА, 2M</t>
  </si>
  <si>
    <t>Авт. выкл. PL7-DC 2P 6А, тип С, 10кА, 2M</t>
  </si>
  <si>
    <t>Авт. выкл. PLHT типов B, С и D и аксессуары к ним</t>
  </si>
  <si>
    <t>Авт. выкл. PLHT 1P 100А, тип С, 20кА, 1,5M</t>
  </si>
  <si>
    <t>Авт. выкл. PLHT 1P 125А, тип С, 15кА, 1,5M</t>
  </si>
  <si>
    <t>Авт. выкл. PLHT 1P 80А, тип С, 20кА, 1,5M</t>
  </si>
  <si>
    <t>Авт. выкл. PLHT 2P 100А, тип С, 20кА, 3M</t>
  </si>
  <si>
    <t>Авт. выкл. PLHT 2P 125А, тип С, 15кА, 3M</t>
  </si>
  <si>
    <t>Авт. выкл. PLHT 2P 50А, тип D, 25кА, 3M</t>
  </si>
  <si>
    <t>Авт. выкл. PLHT 2P 80А, тип С, 20кА, 3M</t>
  </si>
  <si>
    <t>Авт. выкл. PLHT 3P 100А, тип D, 20кА, 4,5M</t>
  </si>
  <si>
    <t>Авт. выкл. PLHT 3P 100А, тип С, 20кА, 4,5M</t>
  </si>
  <si>
    <t>Авт. выкл. PLHT 3P 125А, тип С, 15кА, 4,5M</t>
  </si>
  <si>
    <t>Авт. выкл. PLHT 3P 20А, тип С, 25кА, 4,5M</t>
  </si>
  <si>
    <t>Авт. выкл. PLHT 3P 32А, тип В, 25кА, 4,5M</t>
  </si>
  <si>
    <t>Авт. выкл. PLHT 3P 32А, тип С, 25кА, 4,5M</t>
  </si>
  <si>
    <t>Авт. выкл. PLHT 3P 50А, тип D, 25кА, 4,5M</t>
  </si>
  <si>
    <t>Авт. выкл. PLHT 3P 63А, тип D, 25кА, 4,5M</t>
  </si>
  <si>
    <t>Авт. выкл. PLHT 3P 80А, тип D, 20кА, 4,5M</t>
  </si>
  <si>
    <t>Авт. выкл. PLHT 3P 80А, тип С, 20кА, 4,5M</t>
  </si>
  <si>
    <t>Блок-контакт вспомогательный Z-LHK для PLHT, 8A, 1н.о.+1н.з.</t>
  </si>
  <si>
    <t>Дистанционный расцепитель Z-LHASA/230 для PLHT, 110...415VAC</t>
  </si>
  <si>
    <t>Дистанционный расцепитель Z-LHASA/24 для PLHT, 12...60VAC</t>
  </si>
  <si>
    <t>Дифф. авт. выкл. PFL4</t>
  </si>
  <si>
    <t>Дифф. авт. выкл. PFL4 1Р+N 10А, 30мА, тип С, 4.5кА, 2М</t>
  </si>
  <si>
    <t>Дифф. авт. выкл. PFL4 1Р+N 16А, 30мА, тип С, 4.5кА, 2М</t>
  </si>
  <si>
    <t>Дифф. авт. выкл. PFL4 1Р+N 20А, 30мА, тип С, 4.5кА, 2М</t>
  </si>
  <si>
    <t>Дифф. авт. выкл. PFL4 1Р+N 25А, 30мА, тип С, 4.5кА, 2М</t>
  </si>
  <si>
    <t>Дифф. авт. выкл. PFL4 1Р+N 32А, 30мА, тип С, 4.5кА, 2М</t>
  </si>
  <si>
    <t>Дифф. авт. выкл. PFL4 1Р+N 40А, 30мА, тип С, 4.5кА, 2М</t>
  </si>
  <si>
    <t>Дифф. авт. выкл. PFL4 1Р+N 6А, 30мА, тип С, 4.5кА, 2М</t>
  </si>
  <si>
    <t>ТСП-75-0,5</t>
  </si>
  <si>
    <t>ТСП-150-1,0</t>
  </si>
  <si>
    <t>ТСП-225-1,5</t>
  </si>
  <si>
    <t>ТСП-300-2,0</t>
  </si>
  <si>
    <t>ТСП-375-2,5</t>
  </si>
  <si>
    <t>ТСП-450-3,0</t>
  </si>
  <si>
    <t>ТСП-525-3,5</t>
  </si>
  <si>
    <t>ТСП-600-4,0</t>
  </si>
  <si>
    <t>ТСП-675-4,5</t>
  </si>
  <si>
    <t>ТСП-750-5,0</t>
  </si>
  <si>
    <t>ТСП-900-6,00</t>
  </si>
  <si>
    <t>ТСП-1050-7,0</t>
  </si>
  <si>
    <t>ТСП-1200-8,0</t>
  </si>
  <si>
    <t>ТСП-1350-9,0</t>
  </si>
  <si>
    <t>ТСП-1500-10,0</t>
  </si>
  <si>
    <t>ТСП-1800-12,0</t>
  </si>
  <si>
    <t>ТСП-1800-15,0</t>
  </si>
  <si>
    <t>Цена без НДС ЗА 1ЕД</t>
  </si>
  <si>
    <t>Цена с НДС ЗА 1 ЕД</t>
  </si>
  <si>
    <t>Дифф. авт. выкл. PFL6</t>
  </si>
  <si>
    <t>Дифф. авт. выкл. PFL6 1P+N 10А, 30мА, тип В, 6кА, 2М</t>
  </si>
  <si>
    <t>Дифф. авт. выкл. PFL6 1P+N 10А, 30мА, тип С, 6кА, 2М</t>
  </si>
  <si>
    <t>Дифф. авт. выкл. PFL6 1P+N 16А, 30мА, тип В, 6кА, 2М</t>
  </si>
  <si>
    <t>Дифф. авт. выкл. PFL6 1P+N 16А, 30мА, тип С, 6кА, 2М</t>
  </si>
  <si>
    <t>Дифф. авт. выкл. PFL6 1P+N 20А, 30мА, тип B, 6кА, 2М</t>
  </si>
  <si>
    <t>Дифф. авт. выкл. PFL6 1P+N 20А, 30мА, тип С, 6кА, 2М</t>
  </si>
  <si>
    <t>Дифф. авт. выкл. PFL6 1P+N 25А, 30мА, тип B, 6кА, 2М</t>
  </si>
  <si>
    <t>Дифф. авт. выкл. PFL6 1P+N 25А, 30мА, тип С, 6кА, 2М</t>
  </si>
  <si>
    <t>Дифф. авт. выкл. PFL6 1P+N 32А, 30мА, тип B, 6кА, 2М</t>
  </si>
  <si>
    <t>Дифф. авт. выкл. PFL6 1P+N 32А, 30мА, тип С, 6кА, 2М</t>
  </si>
  <si>
    <t>Дифф. авт. выкл. PFL6 1P+N 40А, 30мА, тип В, 6кА, 2М</t>
  </si>
  <si>
    <t>Дифф. авт. выкл. PFL6 1P+N 40А, 30мА, тип С, 6кА, 2М</t>
  </si>
  <si>
    <t>Дифф. авт. выкл. PFL6 1P+N 6А, 30мА, тип B, 6кА, 2М</t>
  </si>
  <si>
    <t>Дифф. авт. выкл. PFL6 1P+N 6А, 30мА, тип С, 6кА, 2М</t>
  </si>
  <si>
    <t>Дифф. авт. выкл. PFL7</t>
  </si>
  <si>
    <t>Дифф. авт. выкл. PFL7 1P+N 10А, 30мА, тип C, 10кА, защита "А", 2М</t>
  </si>
  <si>
    <t>Дифф. авт. выкл. PFL7 1P+N 10А, 30мА, тип В, 10кА, защита "А", 2М</t>
  </si>
  <si>
    <t>Дифф. авт. выкл. PFL7 1P+N 16А, 30мА, тип C, 10кА, защита "А", 2М</t>
  </si>
  <si>
    <t>Дифф. авт. выкл. PFL7 1P+N 16А, 30мА, тип В, 10кА, защита "А", 2М</t>
  </si>
  <si>
    <t>Дифф. авт. выкл. PFL7 1P+N 20А, 30мА, тип C, 10кА, защита "А", 2М</t>
  </si>
  <si>
    <t>Дифф. авт. выкл. PFL7 1P+N 20А, 30мА, тип В, 10кА, защита "А", 2М</t>
  </si>
  <si>
    <t>Дифф. авт. выкл. PFL7 1P+N 25А, 30мА, тип C, 10кА, защита "А", 2М</t>
  </si>
  <si>
    <t>Дифф. авт. выкл. PFL7 1P+N 25А, 30мА, тип В, 10кА, защита "А", 2М</t>
  </si>
  <si>
    <t>Дифф. авт. выкл. PFL7 1P+N 25А, 30мА, тип С,10кА, 2М</t>
  </si>
  <si>
    <t>Дифф. авт. выкл. PFL7 1Р+N 10А, 30мА, тип С, 10кА, 2М</t>
  </si>
  <si>
    <t>Дифф. авт. выкл. PFL7 1Р+N 16А, 30мА, тип С, 10кА, 2М</t>
  </si>
  <si>
    <t>Дифф. авт. выкл. PFL7 1Р+N 20А, 30мА, тип С, 10кА, 2М</t>
  </si>
  <si>
    <t>Дифф. авт. выкл. PFL7 1Р+N 32А, 30мА, тип С, 10кА, 2М</t>
  </si>
  <si>
    <t>Дифф. авт. выкл. PFL7 1Р+N 40А, 30мА, тип С, 10кА, 2М</t>
  </si>
  <si>
    <t>Дифф. авт. выкл. PFL7 1Р+N 6А, 30мА, тип С, 10кА, 2М</t>
  </si>
  <si>
    <t>Противопожарное устройство обнаружения дуговых повреждений AFDD+ (диф. автомат + датчик искрения)</t>
  </si>
  <si>
    <t>Дифф. авт. выкл. с защитой от дуги AFDD-10/2/B/003-A B 10A 30mA 10кА 3М</t>
  </si>
  <si>
    <t>Дифф. авт. выкл. с защитой от дуги AFDD-10/2/B/003-LI/A B 10A 30mA 10кА 3М</t>
  </si>
  <si>
    <t>Дифф. авт. выкл. с защитой от дуги AFDD-10/2/C/003-A C 10A 30mA 10кА 3М</t>
  </si>
  <si>
    <t>Дифф. авт. выкл. с защитой от дуги AFDD-10/2/C/003-LI/A C 10A 30mA 10кА 3М</t>
  </si>
  <si>
    <t>Дифф. авт. выкл. с защитой от дуги AFDD-16/2/B/003-A B 16A 30mA 10кА 3М</t>
  </si>
  <si>
    <t>Дифф. авт. выкл. с защитой от дуги AFDD-16/2/B/003-LI/A B 16A 30mA 10кА 3М</t>
  </si>
  <si>
    <t>Дифф. авт. выкл. с защитой от дуги AFDD-16/2/C/003-A C 16A 30mA 10кА 3М</t>
  </si>
  <si>
    <t>Дифф. авт. выкл. с защитой от дуги AFDD-16/2/C/003-LI/A C 16A 30mA 10кА 3М</t>
  </si>
  <si>
    <t>УЗО PF4, PF6 и PF7 и аксессуары к ним</t>
  </si>
  <si>
    <t>УЗО PF4 2P 25A, 300мА, 4.5кА, 2М</t>
  </si>
  <si>
    <t>УЗО PF4 2P 25A, 30мА, 4.5кА, 2М</t>
  </si>
  <si>
    <t>УЗО PF4 2P 40A, 300мА, 4.5кА, 2М</t>
  </si>
  <si>
    <t>УЗО PF4 2P 40A, 30мА, 4.5кА, 2М</t>
  </si>
  <si>
    <t>УЗО PF4 2P 63A, 300мА, 4.5кА, 2М</t>
  </si>
  <si>
    <t>УЗО PF4 2P 63A, 30мА, 4.5кА, 2М</t>
  </si>
  <si>
    <t>УЗО PF4 4P 25A, 300мА, 4.5кА, 4M</t>
  </si>
  <si>
    <t>УЗО PF4 4P 25A, 30мА, 4.5кА, 4М</t>
  </si>
  <si>
    <t>УЗО PF4 4P 40A, 300мА, 4.5кА, 4M</t>
  </si>
  <si>
    <t>УЗО PF4 4P 40A, 30мА, 4.5кА, 4М</t>
  </si>
  <si>
    <t>УЗО PF4 4P 63A, 300мА, 4.5кА, 4M</t>
  </si>
  <si>
    <t>УЗО PF4 4P 63A, 30мА, 4.5кА, 4М</t>
  </si>
  <si>
    <t>УЗО PF6 2P 25A, 100мА, 2М</t>
  </si>
  <si>
    <t>УЗО PF6 2P 25A, 300мА, 2М</t>
  </si>
  <si>
    <t>УЗО PF6 2P 25A, 30мА, 2М</t>
  </si>
  <si>
    <t>УЗО PF6 2P 40A, 100мА, 2М</t>
  </si>
  <si>
    <t>УЗО PF6 2P 40A, 300мА, 2М</t>
  </si>
  <si>
    <t>УЗО PF6 2P 40A, 30мА, 2М</t>
  </si>
  <si>
    <t>УЗО PF6 2P 63A, 100мА, 2М</t>
  </si>
  <si>
    <t>УЗО PF6 2P 63A, 300мА, 2М</t>
  </si>
  <si>
    <t>УЗО PF6 2P 63A, 30мА, 2М</t>
  </si>
  <si>
    <t>УЗО PF6 4P 25A, 100мА, 4M</t>
  </si>
  <si>
    <t>УЗО PF6 4P 25A, 300мА, 4M</t>
  </si>
  <si>
    <t>УЗО PF6 4P 25A, 30мА, 4М</t>
  </si>
  <si>
    <t>УЗО PF6 4P 40A, 100мА, 4M</t>
  </si>
  <si>
    <t>УЗО PF6 4P 40A, 300мА, 4M</t>
  </si>
  <si>
    <t>УЗО PF6 4P 40A, 30мА, 4М</t>
  </si>
  <si>
    <t>УЗО PF6 4P 63A, 100мА, 4M</t>
  </si>
  <si>
    <t>УЗО PF6 4P 63A, 300мА, 4M</t>
  </si>
  <si>
    <t>УЗО PF6 4P 63A, 30мА, 4М</t>
  </si>
  <si>
    <t>УЗО PF7 2P 100A 30мА 10кА 2M G/A-тип</t>
  </si>
  <si>
    <t>УЗО PF7 2P 63A, 30мА, 10кА, 2М, тип A</t>
  </si>
  <si>
    <t>УЗО PF7 2P 80A 30мА 10кА 2M G/A-тип</t>
  </si>
  <si>
    <t>УЗО PF7 2Р 25А, 30мA, тип АС, 2М</t>
  </si>
  <si>
    <t>УЗО PF7 2Р 63А, 300мА, 10кА, 2М, тип А</t>
  </si>
  <si>
    <t>УЗО PF7 4P 63A, 30мА, 10кА, 4M, тип G</t>
  </si>
  <si>
    <t>УЗО PF7 4Р 25А, 30мА, 10кА, 4М</t>
  </si>
  <si>
    <t>УЗО PF7 4Р 80А, 100мА, 10кА, 4М</t>
  </si>
  <si>
    <t>УЗО PF7 4Р 80А, 300мА, 10кА, 4М</t>
  </si>
  <si>
    <t>УЗО PF7 4Р 80А, 30мА, 10кА, 4М</t>
  </si>
  <si>
    <t>Аксессуары для модульных выключателей PL6, PL7, PLSM, PL7-DC, PFL6, PFL7 и УЗО PF6</t>
  </si>
  <si>
    <t>Блок-контакт вспомогательный ZP-IHK для авт. выкл., 6А, 250В, 0,5М, 1н.о.+1н.з.</t>
  </si>
  <si>
    <t>Блок-контакт вспомогательный ZP-WHK для авт. выкл., 6А, 250В, 0,5М, 1 перекл. контакт</t>
  </si>
  <si>
    <t>Блок-контакт универсальный Z-NHK для авт. выкл. и УЗО, 4А, 2 перекл. контакта, 0,5М</t>
  </si>
  <si>
    <t>Блок-контакт универсальный ZP-NHK для авт. выкл., 4А, 2 перекл. контакта, 0,5М</t>
  </si>
  <si>
    <t>Дистанционный расцепитель ZP-ASA230, 110...220VDC/110...415VAC, 1М</t>
  </si>
  <si>
    <t>Дистанционный расцепитель ZP-ASA24, 12...60VDC/12...110VAC, 1М</t>
  </si>
  <si>
    <t>Комплект для запирания ручки Z-IS/SPE-1TE (без замка)</t>
  </si>
  <si>
    <t>ЦЕНА С ОТСРОЧКОЙ ПЛАТЕЖА ДО 10 ДНЕЙ</t>
  </si>
  <si>
    <t>ТЕРМОРЕГУЛЯТОРЫ</t>
  </si>
  <si>
    <t>Терморегулятор RTC 70.26,Механический терморегулятор</t>
  </si>
  <si>
    <t>Терморегулятор E 51.716, Програмируемый терморегулятор</t>
  </si>
  <si>
    <t>Терморегуляторы Priotherm (ГЕРМАНИЯ)</t>
  </si>
  <si>
    <t>Терморегулятор Priotherm PR-109, Механический терморегулятор</t>
  </si>
  <si>
    <t>Терморегулятор Priotherm PR-119, Програмируемый терморегулятор</t>
  </si>
  <si>
    <t>Терморегуляторы Grand Meyer(ГОЛЛАНДИЯ)</t>
  </si>
  <si>
    <t>Терморегулятор Grand Meyer MST-2,Механический терморегулятор</t>
  </si>
  <si>
    <t>Терморегулятор Grand Meyer PST-2, Програмируемый терморегулятор</t>
  </si>
  <si>
    <t>Терморегулятор Grand Meyer PST-1,Сенсорный терморегулятор</t>
  </si>
  <si>
    <t>MST-2</t>
  </si>
  <si>
    <t>PST-2</t>
  </si>
  <si>
    <t>PST-1</t>
  </si>
  <si>
    <t>H-020-VERTICAL(W)</t>
  </si>
  <si>
    <t>H-030-VERTICAL(W)</t>
  </si>
  <si>
    <t>H-020-VERTICAL(S)</t>
  </si>
  <si>
    <t>H-030-VERTICAL(S)</t>
  </si>
  <si>
    <t>H-020-VERTICAL(G)</t>
  </si>
  <si>
    <t>H-030-VERTICAL(G)</t>
  </si>
  <si>
    <t>РАМКА НА ДВА ПОСТА ВЕРТИКАЛЬНАЯ</t>
  </si>
  <si>
    <t>РАМКА НА ТРИ ПОСТА ВЕРТИКАЛЬНАЯ</t>
  </si>
  <si>
    <t>V-020-VERTICAL(W)</t>
  </si>
  <si>
    <t>V-030-VERTICAL(W)</t>
  </si>
  <si>
    <t>V-020-VERTICAL(b)</t>
  </si>
  <si>
    <t>V-030-VERTICAL(b)</t>
  </si>
  <si>
    <t>V-020-VERTICAL(S)</t>
  </si>
  <si>
    <t>V-030-VERTICAL(S)</t>
  </si>
  <si>
    <t>V-020--VERTICAL(g)</t>
  </si>
  <si>
    <t>V-030--VERTICAL(g)</t>
  </si>
  <si>
    <t>Терморегулятор E 91.716,Програмируемый сенсорный терморегулятор</t>
  </si>
  <si>
    <t>Терморегуляторы Тёплый пол №1 (РФ).  3600W. Гарантия 2 года</t>
  </si>
  <si>
    <t>Терморегуляторы RTS, Е (Китай). 3600W. Гарантия 2 года</t>
  </si>
  <si>
    <t>ТС 201, механический</t>
  </si>
  <si>
    <t>ТС 401, непрограммируемый электронный</t>
  </si>
  <si>
    <t xml:space="preserve">ТС 402, программируемый </t>
  </si>
  <si>
    <t>№ п/п</t>
  </si>
  <si>
    <t>Ед. из.</t>
  </si>
  <si>
    <t>S, м2</t>
  </si>
  <si>
    <t>W, Вт</t>
  </si>
  <si>
    <t>Размер см</t>
  </si>
  <si>
    <t>Нагревательный мат ТСП-75-0,5</t>
  </si>
  <si>
    <t>Шт</t>
  </si>
  <si>
    <t>50х100</t>
  </si>
  <si>
    <t>Нагревательный мат ТСП-150-1,0</t>
  </si>
  <si>
    <t>50х200</t>
  </si>
  <si>
    <t>Нагревательный мат ТСП-225-1,5</t>
  </si>
  <si>
    <t>50х300</t>
  </si>
  <si>
    <t>Нагревательный мат ТСП-300-2,0</t>
  </si>
  <si>
    <t>50х400</t>
  </si>
  <si>
    <t>Нагревательный мат ТСП-375-2,5</t>
  </si>
  <si>
    <t>50х500</t>
  </si>
  <si>
    <t>Нагревательный мат ТСП-450-3,0</t>
  </si>
  <si>
    <t>50х600</t>
  </si>
  <si>
    <t>Нагревательный мат ТСП-525-3,5</t>
  </si>
  <si>
    <t>50х700</t>
  </si>
  <si>
    <t>Нагревательный мат ТСП-600-4,0</t>
  </si>
  <si>
    <t>50х800</t>
  </si>
  <si>
    <t>Нагревательный мат ТСП-675-4,5</t>
  </si>
  <si>
    <t>50х900</t>
  </si>
  <si>
    <t>Нагревательный мат ТСП-750-5,0</t>
  </si>
  <si>
    <t>50х1000</t>
  </si>
  <si>
    <t>Нагревательный мат ТСП-900-6,0</t>
  </si>
  <si>
    <t>50х1200</t>
  </si>
  <si>
    <t>Нагревательный мат ТСП-1050-7,0</t>
  </si>
  <si>
    <t>50х1400</t>
  </si>
  <si>
    <t>Нагревательный мат ТСП-1200-8,0</t>
  </si>
  <si>
    <t>50х1600</t>
  </si>
  <si>
    <t>Нагревательный мат ТСП-1350-9,0</t>
  </si>
  <si>
    <t>50х1800</t>
  </si>
  <si>
    <t>Нагревательный мат ТСП-1500-10,0</t>
  </si>
  <si>
    <t>50х2000</t>
  </si>
  <si>
    <t>Нагревательный мат ТСП-1800-12,0</t>
  </si>
  <si>
    <t>50х2400</t>
  </si>
  <si>
    <t>Нагревательный мат ТСП-2250-15,0</t>
  </si>
  <si>
    <t>50х3000</t>
  </si>
  <si>
    <t xml:space="preserve">Тёплый пол №1 (РФ). </t>
  </si>
  <si>
    <r>
      <t xml:space="preserve">Мат двужильный Тёплый пол №1, </t>
    </r>
    <r>
      <rPr>
        <sz val="12"/>
        <rFont val="Arial"/>
        <family val="2"/>
        <charset val="204"/>
      </rPr>
      <t>150Вт/м.кв. Ø=3,6мм.</t>
    </r>
  </si>
  <si>
    <t>Секция СТСП-75</t>
  </si>
  <si>
    <t>0,5-0,7</t>
  </si>
  <si>
    <t>Секция СТСП-150</t>
  </si>
  <si>
    <t>1,0-1,4</t>
  </si>
  <si>
    <t>Секция СТСП-225</t>
  </si>
  <si>
    <t>1,5-2,0</t>
  </si>
  <si>
    <t>Секция СТСП-300</t>
  </si>
  <si>
    <t>2,0-2,7</t>
  </si>
  <si>
    <t>Секция СТСП-375</t>
  </si>
  <si>
    <t>2,5-3,4</t>
  </si>
  <si>
    <t>Секция СТСП-450</t>
  </si>
  <si>
    <t>3,0-4,1</t>
  </si>
  <si>
    <t>Секция СТСП-600</t>
  </si>
  <si>
    <t>4,0-5,5</t>
  </si>
  <si>
    <t>Секция СТСП-900</t>
  </si>
  <si>
    <t>6,0-8,2</t>
  </si>
  <si>
    <t>Секция СТСП-1200</t>
  </si>
  <si>
    <t>8,0-10,9</t>
  </si>
  <si>
    <t>Секция СТСП-1500</t>
  </si>
  <si>
    <t>10,0-13,6</t>
  </si>
  <si>
    <t>Секция СТСП-2000</t>
  </si>
  <si>
    <t>13,3-18,2</t>
  </si>
  <si>
    <t>Длина L, м</t>
  </si>
  <si>
    <r>
      <t xml:space="preserve">Кабель двужильный  Тёплый пол №1, </t>
    </r>
    <r>
      <rPr>
        <sz val="12"/>
        <rFont val="Arial"/>
        <family val="2"/>
        <charset val="204"/>
      </rPr>
      <t>150Вт/м.кв. Ø=3,6мм.</t>
    </r>
  </si>
  <si>
    <t>СТСП-75</t>
  </si>
  <si>
    <t>СТСП-150</t>
  </si>
  <si>
    <t>СТСП-225</t>
  </si>
  <si>
    <t>СТСП-300</t>
  </si>
  <si>
    <t>СТСП-375</t>
  </si>
  <si>
    <t>СТСП-450</t>
  </si>
  <si>
    <t>СТСП-600</t>
  </si>
  <si>
    <t>СТСП-900</t>
  </si>
  <si>
    <t>СТСП-1200</t>
  </si>
  <si>
    <t>СТСП-1500</t>
  </si>
  <si>
    <t>СТСП-2000</t>
  </si>
  <si>
    <t>ПТСП-220-1,0</t>
  </si>
  <si>
    <t>ПТСП-440-2,0</t>
  </si>
  <si>
    <t>ПТСП-660-3,0</t>
  </si>
  <si>
    <t>ПТСП-880-4,0</t>
  </si>
  <si>
    <t>ПТСП-1100-5,0</t>
  </si>
  <si>
    <t>ПТСП-1320-6,0</t>
  </si>
  <si>
    <t>ПТСП-1540-7,0</t>
  </si>
  <si>
    <t>ПТСП-1760-8,0</t>
  </si>
  <si>
    <t>ПТСП-1980-9,0</t>
  </si>
  <si>
    <t>ПТСП-2200-10,0</t>
  </si>
  <si>
    <r>
      <t>Инфракрасный плёночный Тёплый пол №1 (плёнка-REXVA 0,338мм). Комплект.</t>
    </r>
    <r>
      <rPr>
        <sz val="12"/>
        <rFont val="Arial"/>
        <family val="2"/>
        <charset val="204"/>
      </rPr>
      <t xml:space="preserve"> 220Вт/м.кв.</t>
    </r>
  </si>
  <si>
    <t>Секция нагревательная Ice Free</t>
  </si>
  <si>
    <r>
      <t>Кабель саморегулирующийся для обогрева труб (</t>
    </r>
    <r>
      <rPr>
        <b/>
        <u/>
        <sz val="12"/>
        <rFont val="Arial"/>
        <family val="2"/>
        <charset val="204"/>
      </rPr>
      <t>комплект</t>
    </r>
    <r>
      <rPr>
        <b/>
        <sz val="12"/>
        <rFont val="Arial"/>
        <family val="2"/>
        <charset val="204"/>
      </rPr>
      <t xml:space="preserve">) Тёплый пол №1, </t>
    </r>
    <r>
      <rPr>
        <sz val="12"/>
        <rFont val="Arial"/>
        <family val="2"/>
        <charset val="204"/>
      </rPr>
      <t xml:space="preserve">17Вт/м. </t>
    </r>
  </si>
  <si>
    <t>Н-122NP(W)</t>
  </si>
  <si>
    <t>Н-122NP(s)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</si>
</sst>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dd\.mm\.yyyy"/>
    <numFmt numFmtId="165" formatCode="0.000"/>
    <numFmt numFmtId="166" formatCode="#,##0.0"/>
    <numFmt numFmtId="167" formatCode="0.0"/>
  </numFmts>
  <fonts count="38" x14ac:knownFonts="1">
    <font>
      <sz val="11"/>
      <name val="Calibri"/>
    </font>
    <font>
      <b/>
      <sz val="14"/>
      <name val="Arial"/>
      <family val="2"/>
      <charset val="204"/>
    </font>
    <font>
      <sz val="14"/>
      <color rgb="FF000000"/>
      <name val="Calibri"/>
      <family val="2"/>
      <charset val="204"/>
    </font>
    <font>
      <sz val="14"/>
      <color indexed="10"/>
      <name val="Arial"/>
      <family val="2"/>
      <charset val="204"/>
    </font>
    <font>
      <b/>
      <sz val="14"/>
      <color rgb="FF568FD4"/>
      <name val="Arial"/>
      <family val="2"/>
      <charset val="204"/>
    </font>
    <font>
      <b/>
      <sz val="14"/>
      <color rgb="FFFF0000"/>
      <name val="Arial"/>
      <family val="2"/>
      <charset val="204"/>
    </font>
    <font>
      <b/>
      <sz val="14"/>
      <color rgb="FF000000"/>
      <name val="Calibri"/>
      <family val="2"/>
      <charset val="204"/>
    </font>
    <font>
      <sz val="14"/>
      <name val="Arial"/>
      <family val="2"/>
      <charset val="204"/>
    </font>
    <font>
      <sz val="12"/>
      <color rgb="FF000000"/>
      <name val="Calibri"/>
      <family val="2"/>
      <charset val="204"/>
    </font>
    <font>
      <i/>
      <sz val="14"/>
      <name val="Arial"/>
      <family val="2"/>
      <charset val="204"/>
    </font>
    <font>
      <b/>
      <i/>
      <sz val="14"/>
      <name val="Arial"/>
      <family val="2"/>
      <charset val="204"/>
    </font>
    <font>
      <sz val="14"/>
      <name val="Calibri"/>
      <family val="2"/>
      <charset val="204"/>
    </font>
    <font>
      <sz val="11"/>
      <color rgb="FF000000"/>
      <name val="Calibri"/>
      <family val="2"/>
      <charset val="204"/>
    </font>
    <font>
      <sz val="14"/>
      <color rgb="FF000000"/>
      <name val="Arial"/>
      <family val="2"/>
      <charset val="204"/>
    </font>
    <font>
      <b/>
      <sz val="14"/>
      <color rgb="FF000000"/>
      <name val="Arial"/>
      <family val="2"/>
      <charset val="204"/>
    </font>
    <font>
      <b/>
      <sz val="12"/>
      <name val="Arial"/>
      <family val="2"/>
      <charset val="204"/>
    </font>
    <font>
      <b/>
      <sz val="12"/>
      <color rgb="FF000000"/>
      <name val="Calibri"/>
      <family val="2"/>
      <charset val="204"/>
    </font>
    <font>
      <i/>
      <sz val="12"/>
      <name val="Arial"/>
      <family val="2"/>
      <charset val="204"/>
    </font>
    <font>
      <sz val="14"/>
      <name val="Calibri"/>
      <family val="2"/>
      <charset val="204"/>
    </font>
    <font>
      <b/>
      <sz val="14"/>
      <name val="Arial"/>
      <family val="2"/>
      <charset val="204"/>
    </font>
    <font>
      <sz val="14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sz val="14"/>
      <name val="Calibri"/>
      <family val="2"/>
      <charset val="204"/>
    </font>
    <font>
      <b/>
      <sz val="14"/>
      <color rgb="FF000000"/>
      <name val="Calibri"/>
      <family val="2"/>
      <charset val="204"/>
    </font>
    <font>
      <sz val="13"/>
      <name val="Calibri"/>
      <family val="2"/>
      <charset val="204"/>
    </font>
    <font>
      <b/>
      <sz val="14"/>
      <name val="Arial"/>
      <family val="2"/>
      <charset val="204"/>
    </font>
    <font>
      <sz val="14"/>
      <name val="Arial"/>
      <family val="2"/>
      <charset val="204"/>
    </font>
    <font>
      <b/>
      <sz val="14"/>
      <color rgb="FFFF0000"/>
      <name val="Calibri"/>
      <family val="2"/>
      <charset val="204"/>
    </font>
    <font>
      <i/>
      <sz val="14"/>
      <name val="Arial"/>
      <family val="2"/>
      <charset val="204"/>
    </font>
    <font>
      <b/>
      <i/>
      <sz val="14"/>
      <name val="Arial"/>
      <family val="2"/>
      <charset val="204"/>
    </font>
    <font>
      <sz val="18"/>
      <name val="Arial"/>
      <family val="2"/>
      <charset val="204"/>
    </font>
    <font>
      <sz val="20"/>
      <name val="Arial"/>
      <family val="2"/>
      <charset val="204"/>
    </font>
    <font>
      <b/>
      <sz val="10"/>
      <color theme="1"/>
      <name val="Arial"/>
      <family val="2"/>
      <charset val="204"/>
    </font>
    <font>
      <sz val="12"/>
      <name val="Arial"/>
      <family val="2"/>
      <charset val="204"/>
    </font>
    <font>
      <sz val="12"/>
      <name val="Calibri"/>
      <family val="2"/>
      <charset val="204"/>
    </font>
    <font>
      <b/>
      <sz val="12"/>
      <name val="Calibri"/>
      <family val="2"/>
      <charset val="204"/>
    </font>
    <font>
      <b/>
      <sz val="11"/>
      <name val="Calibri"/>
      <family val="2"/>
      <charset val="204"/>
    </font>
    <font>
      <b/>
      <u/>
      <sz val="12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7">
    <xf numFmtId="0" fontId="0" fillId="0" borderId="0" xfId="0">
      <alignment vertical="center"/>
    </xf>
    <xf numFmtId="0" fontId="2" fillId="0" borderId="1" xfId="0" applyFont="1" applyBorder="1" applyAlignment="1"/>
    <xf numFmtId="0" fontId="2" fillId="2" borderId="1" xfId="0" applyFont="1" applyFill="1" applyBorder="1" applyAlignment="1"/>
    <xf numFmtId="0" fontId="2" fillId="2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top" wrapText="1"/>
    </xf>
    <xf numFmtId="0" fontId="9" fillId="3" borderId="1" xfId="0" applyNumberFormat="1" applyFont="1" applyFill="1" applyBorder="1" applyAlignment="1">
      <alignment horizontal="left" vertical="top" wrapText="1"/>
    </xf>
    <xf numFmtId="0" fontId="2" fillId="3" borderId="1" xfId="0" applyFont="1" applyFill="1" applyBorder="1" applyAlignment="1"/>
    <xf numFmtId="0" fontId="9" fillId="2" borderId="1" xfId="0" applyNumberFormat="1" applyFont="1" applyFill="1" applyBorder="1" applyAlignment="1">
      <alignment horizontal="left" vertical="top" wrapText="1"/>
    </xf>
    <xf numFmtId="0" fontId="10" fillId="2" borderId="1" xfId="0" applyNumberFormat="1" applyFont="1" applyFill="1" applyBorder="1" applyAlignment="1">
      <alignment horizontal="left" vertical="top" wrapText="1"/>
    </xf>
    <xf numFmtId="0" fontId="2" fillId="4" borderId="1" xfId="0" applyFont="1" applyFill="1" applyBorder="1" applyAlignment="1"/>
    <xf numFmtId="0" fontId="2" fillId="3" borderId="1" xfId="0" applyFont="1" applyFill="1" applyBorder="1" applyProtection="1">
      <alignment vertical="center"/>
      <protection locked="0"/>
    </xf>
    <xf numFmtId="0" fontId="2" fillId="3" borderId="1" xfId="0" applyFont="1" applyFill="1" applyBorder="1" applyAlignment="1" applyProtection="1">
      <alignment horizontal="center" vertical="center"/>
      <protection locked="0"/>
    </xf>
    <xf numFmtId="4" fontId="2" fillId="3" borderId="1" xfId="0" applyNumberFormat="1" applyFont="1" applyFill="1" applyBorder="1" applyProtection="1">
      <alignment vertical="center"/>
      <protection hidden="1"/>
    </xf>
    <xf numFmtId="0" fontId="11" fillId="3" borderId="1" xfId="0" applyFont="1" applyFill="1" applyBorder="1" applyProtection="1">
      <alignment vertical="center"/>
      <protection locked="0"/>
    </xf>
    <xf numFmtId="0" fontId="2" fillId="5" borderId="1" xfId="0" applyFont="1" applyFill="1" applyBorder="1" applyProtection="1">
      <alignment vertical="center"/>
      <protection locked="0"/>
    </xf>
    <xf numFmtId="4" fontId="2" fillId="5" borderId="1" xfId="0" applyNumberFormat="1" applyFont="1" applyFill="1" applyBorder="1" applyProtection="1">
      <alignment vertical="center"/>
      <protection hidden="1"/>
    </xf>
    <xf numFmtId="0" fontId="11" fillId="5" borderId="1" xfId="0" applyFont="1" applyFill="1" applyBorder="1" applyProtection="1">
      <alignment vertical="center"/>
      <protection locked="0"/>
    </xf>
    <xf numFmtId="0" fontId="9" fillId="2" borderId="1" xfId="0" applyNumberFormat="1" applyFont="1" applyFill="1" applyBorder="1" applyAlignment="1" applyProtection="1">
      <alignment horizontal="left" vertical="top" wrapText="1"/>
      <protection locked="0"/>
    </xf>
    <xf numFmtId="0" fontId="10" fillId="2" borderId="1" xfId="0" applyNumberFormat="1" applyFont="1" applyFill="1" applyBorder="1" applyAlignment="1" applyProtection="1">
      <alignment horizontal="left" vertical="top" wrapText="1"/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0" fontId="2" fillId="4" borderId="1" xfId="0" applyFont="1" applyFill="1" applyBorder="1" applyAlignment="1" applyProtection="1">
      <protection locked="0"/>
    </xf>
    <xf numFmtId="0" fontId="2" fillId="2" borderId="1" xfId="0" applyFont="1" applyFill="1" applyBorder="1" applyAlignment="1" applyProtection="1">
      <protection hidden="1"/>
    </xf>
    <xf numFmtId="4" fontId="2" fillId="2" borderId="1" xfId="0" applyNumberFormat="1" applyFont="1" applyFill="1" applyBorder="1" applyAlignment="1" applyProtection="1">
      <protection hidden="1"/>
    </xf>
    <xf numFmtId="0" fontId="2" fillId="0" borderId="1" xfId="0" applyFont="1" applyBorder="1" applyProtection="1">
      <alignment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4" fontId="2" fillId="0" borderId="1" xfId="0" applyNumberFormat="1" applyFont="1" applyBorder="1" applyProtection="1">
      <alignment vertical="center"/>
      <protection hidden="1"/>
    </xf>
    <xf numFmtId="0" fontId="2" fillId="2" borderId="1" xfId="0" applyNumberFormat="1" applyFont="1" applyFill="1" applyBorder="1" applyAlignment="1" applyProtection="1">
      <alignment horizontal="left" vertical="top" wrapText="1"/>
      <protection locked="0"/>
    </xf>
    <xf numFmtId="0" fontId="2" fillId="2" borderId="1" xfId="0" applyNumberFormat="1" applyFont="1" applyFill="1" applyBorder="1" applyAlignment="1" applyProtection="1">
      <alignment horizontal="left" vertical="center" wrapText="1"/>
      <protection locked="0"/>
    </xf>
    <xf numFmtId="0" fontId="10" fillId="2" borderId="1" xfId="0" applyNumberFormat="1" applyFont="1" applyFill="1" applyBorder="1" applyAlignment="1" applyProtection="1">
      <alignment horizontal="left" vertical="center" wrapText="1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4" fontId="2" fillId="2" borderId="1" xfId="0" applyNumberFormat="1" applyFont="1" applyFill="1" applyBorder="1" applyProtection="1">
      <alignment vertical="center"/>
      <protection hidden="1"/>
    </xf>
    <xf numFmtId="0" fontId="11" fillId="0" borderId="1" xfId="0" applyFont="1" applyBorder="1" applyProtection="1">
      <alignment vertical="center"/>
      <protection locked="0"/>
    </xf>
    <xf numFmtId="0" fontId="7" fillId="0" borderId="1" xfId="0" applyFont="1" applyBorder="1" applyAlignment="1">
      <alignment horizontal="center" vertical="center" wrapText="1"/>
    </xf>
    <xf numFmtId="0" fontId="2" fillId="0" borderId="0" xfId="0" applyFont="1" applyAlignment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top" wrapText="1" indent="6"/>
    </xf>
    <xf numFmtId="165" fontId="7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0" fillId="2" borderId="1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8" fillId="3" borderId="1" xfId="0" applyFont="1" applyFill="1" applyBorder="1" applyProtection="1">
      <alignment vertical="center"/>
      <protection locked="0"/>
    </xf>
    <xf numFmtId="4" fontId="8" fillId="3" borderId="1" xfId="0" applyNumberFormat="1" applyFont="1" applyFill="1" applyBorder="1" applyProtection="1">
      <alignment vertical="center"/>
      <protection hidden="1"/>
    </xf>
    <xf numFmtId="0" fontId="1" fillId="0" borderId="1" xfId="0" applyFont="1" applyBorder="1" applyAlignment="1">
      <alignment horizontal="left" vertical="top" wrapText="1"/>
    </xf>
    <xf numFmtId="4" fontId="2" fillId="3" borderId="1" xfId="0" applyNumberFormat="1" applyFont="1" applyFill="1" applyBorder="1" applyAlignment="1" applyProtection="1">
      <alignment horizontal="center" vertical="center"/>
      <protection hidden="1"/>
    </xf>
    <xf numFmtId="0" fontId="10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2" borderId="1" xfId="0" applyNumberFormat="1" applyFont="1" applyFill="1" applyBorder="1" applyAlignment="1" applyProtection="1">
      <alignment horizontal="center"/>
      <protection hidden="1"/>
    </xf>
    <xf numFmtId="0" fontId="14" fillId="0" borderId="1" xfId="0" applyFont="1" applyBorder="1" applyProtection="1">
      <alignment vertical="center"/>
      <protection locked="0"/>
    </xf>
    <xf numFmtId="0" fontId="1" fillId="0" borderId="1" xfId="0" applyFont="1" applyBorder="1" applyProtection="1">
      <alignment vertical="center"/>
      <protection locked="0"/>
    </xf>
    <xf numFmtId="0" fontId="18" fillId="3" borderId="1" xfId="0" applyFont="1" applyFill="1" applyBorder="1" applyAlignment="1">
      <alignment horizontal="left" vertical="center"/>
    </xf>
    <xf numFmtId="0" fontId="2" fillId="6" borderId="1" xfId="0" applyFont="1" applyFill="1" applyBorder="1" applyAlignment="1" applyProtection="1">
      <alignment horizontal="center" vertical="center"/>
      <protection locked="0"/>
    </xf>
    <xf numFmtId="0" fontId="2" fillId="6" borderId="1" xfId="0" applyFont="1" applyFill="1" applyBorder="1" applyProtection="1">
      <alignment vertical="center"/>
      <protection locked="0"/>
    </xf>
    <xf numFmtId="0" fontId="20" fillId="0" borderId="1" xfId="0" applyFont="1" applyBorder="1" applyProtection="1">
      <alignment vertical="center"/>
      <protection locked="0"/>
    </xf>
    <xf numFmtId="0" fontId="21" fillId="0" borderId="1" xfId="0" applyFont="1" applyBorder="1" applyProtection="1">
      <alignment vertical="center"/>
      <protection locked="0"/>
    </xf>
    <xf numFmtId="0" fontId="11" fillId="6" borderId="1" xfId="0" applyFont="1" applyFill="1" applyBorder="1" applyProtection="1">
      <alignment vertical="center"/>
      <protection locked="0"/>
    </xf>
    <xf numFmtId="4" fontId="11" fillId="6" borderId="1" xfId="0" applyNumberFormat="1" applyFont="1" applyFill="1" applyBorder="1" applyProtection="1">
      <alignment vertical="center"/>
      <protection hidden="1"/>
    </xf>
    <xf numFmtId="4" fontId="2" fillId="6" borderId="1" xfId="0" applyNumberFormat="1" applyFont="1" applyFill="1" applyBorder="1" applyProtection="1">
      <alignment vertical="center"/>
      <protection hidden="1"/>
    </xf>
    <xf numFmtId="0" fontId="22" fillId="6" borderId="1" xfId="0" applyFont="1" applyFill="1" applyBorder="1" applyProtection="1">
      <alignment vertical="center"/>
      <protection locked="0"/>
    </xf>
    <xf numFmtId="4" fontId="22" fillId="6" borderId="1" xfId="0" applyNumberFormat="1" applyFont="1" applyFill="1" applyBorder="1" applyProtection="1">
      <alignment vertical="center"/>
      <protection hidden="1"/>
    </xf>
    <xf numFmtId="0" fontId="11" fillId="7" borderId="1" xfId="0" applyFont="1" applyFill="1" applyBorder="1" applyProtection="1">
      <alignment vertical="center"/>
      <protection locked="0"/>
    </xf>
    <xf numFmtId="0" fontId="2" fillId="7" borderId="1" xfId="0" applyFont="1" applyFill="1" applyBorder="1" applyProtection="1">
      <alignment vertical="center"/>
      <protection locked="0"/>
    </xf>
    <xf numFmtId="4" fontId="2" fillId="7" borderId="1" xfId="0" applyNumberFormat="1" applyFont="1" applyFill="1" applyBorder="1" applyProtection="1">
      <alignment vertical="center"/>
      <protection hidden="1"/>
    </xf>
    <xf numFmtId="0" fontId="2" fillId="2" borderId="1" xfId="0" applyFont="1" applyFill="1" applyBorder="1" applyAlignment="1"/>
    <xf numFmtId="0" fontId="8" fillId="6" borderId="1" xfId="0" applyFont="1" applyFill="1" applyBorder="1" applyAlignment="1" applyProtection="1">
      <alignment horizontal="center" vertical="center"/>
      <protection locked="0"/>
    </xf>
    <xf numFmtId="0" fontId="21" fillId="3" borderId="1" xfId="0" applyFont="1" applyFill="1" applyBorder="1" applyProtection="1">
      <alignment vertical="center"/>
      <protection locked="0"/>
    </xf>
    <xf numFmtId="0" fontId="20" fillId="3" borderId="1" xfId="0" applyFont="1" applyFill="1" applyBorder="1" applyProtection="1">
      <alignment vertical="center"/>
      <protection locked="0"/>
    </xf>
    <xf numFmtId="0" fontId="22" fillId="3" borderId="1" xfId="0" applyFont="1" applyFill="1" applyBorder="1" applyAlignment="1">
      <alignment horizontal="left" vertical="center"/>
    </xf>
    <xf numFmtId="0" fontId="20" fillId="0" borderId="1" xfId="0" applyFont="1" applyBorder="1" applyAlignment="1"/>
    <xf numFmtId="0" fontId="20" fillId="0" borderId="1" xfId="0" applyFont="1" applyBorder="1" applyAlignment="1">
      <alignment horizontal="center"/>
    </xf>
    <xf numFmtId="0" fontId="26" fillId="0" borderId="1" xfId="0" applyFont="1" applyBorder="1" applyAlignment="1">
      <alignment horizontal="left" vertical="center" wrapText="1"/>
    </xf>
    <xf numFmtId="0" fontId="20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/>
    </xf>
    <xf numFmtId="0" fontId="28" fillId="3" borderId="1" xfId="0" applyNumberFormat="1" applyFont="1" applyFill="1" applyBorder="1" applyAlignment="1">
      <alignment horizontal="left" vertical="top" wrapText="1"/>
    </xf>
    <xf numFmtId="0" fontId="20" fillId="3" borderId="1" xfId="0" applyFont="1" applyFill="1" applyBorder="1" applyAlignment="1"/>
    <xf numFmtId="0" fontId="28" fillId="2" borderId="1" xfId="0" applyNumberFormat="1" applyFont="1" applyFill="1" applyBorder="1" applyAlignment="1">
      <alignment horizontal="left" vertical="top" wrapText="1"/>
    </xf>
    <xf numFmtId="0" fontId="29" fillId="2" borderId="1" xfId="0" applyNumberFormat="1" applyFont="1" applyFill="1" applyBorder="1" applyAlignment="1">
      <alignment horizontal="left" vertical="top" wrapText="1"/>
    </xf>
    <xf numFmtId="0" fontId="20" fillId="4" borderId="1" xfId="0" applyFont="1" applyFill="1" applyBorder="1" applyAlignment="1"/>
    <xf numFmtId="0" fontId="20" fillId="2" borderId="1" xfId="0" applyFont="1" applyFill="1" applyBorder="1" applyAlignment="1"/>
    <xf numFmtId="0" fontId="22" fillId="3" borderId="1" xfId="0" applyFont="1" applyFill="1" applyBorder="1" applyAlignment="1">
      <alignment horizontal="center" vertical="center"/>
    </xf>
    <xf numFmtId="4" fontId="20" fillId="3" borderId="1" xfId="0" applyNumberFormat="1" applyFont="1" applyFill="1" applyBorder="1" applyProtection="1">
      <alignment vertical="center"/>
      <protection hidden="1"/>
    </xf>
    <xf numFmtId="0" fontId="8" fillId="8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/>
    <xf numFmtId="0" fontId="2" fillId="8" borderId="1" xfId="0" applyFont="1" applyFill="1" applyBorder="1" applyAlignment="1" applyProtection="1">
      <alignment horizontal="center" vertical="center"/>
      <protection locked="0"/>
    </xf>
    <xf numFmtId="0" fontId="11" fillId="8" borderId="1" xfId="0" applyFont="1" applyFill="1" applyBorder="1" applyAlignment="1" applyProtection="1">
      <alignment horizontal="center" vertical="center"/>
      <protection locked="0"/>
    </xf>
    <xf numFmtId="0" fontId="22" fillId="8" borderId="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protection locked="0"/>
    </xf>
    <xf numFmtId="0" fontId="2" fillId="2" borderId="1" xfId="0" applyFont="1" applyFill="1" applyBorder="1" applyProtection="1">
      <alignment vertical="center"/>
      <protection locked="0"/>
    </xf>
    <xf numFmtId="0" fontId="2" fillId="8" borderId="1" xfId="0" applyFont="1" applyFill="1" applyBorder="1" applyAlignment="1">
      <alignment horizontal="center"/>
    </xf>
    <xf numFmtId="0" fontId="30" fillId="0" borderId="1" xfId="0" applyFont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49" fontId="33" fillId="0" borderId="1" xfId="0" applyNumberFormat="1" applyFont="1" applyBorder="1" applyAlignment="1">
      <alignment horizontal="center"/>
    </xf>
    <xf numFmtId="166" fontId="33" fillId="0" borderId="1" xfId="0" applyNumberFormat="1" applyFont="1" applyBorder="1" applyAlignment="1">
      <alignment horizontal="center"/>
    </xf>
    <xf numFmtId="1" fontId="33" fillId="0" borderId="1" xfId="0" applyNumberFormat="1" applyFont="1" applyBorder="1" applyAlignment="1">
      <alignment horizontal="center"/>
    </xf>
    <xf numFmtId="167" fontId="15" fillId="0" borderId="1" xfId="0" applyNumberFormat="1" applyFont="1" applyBorder="1" applyAlignment="1">
      <alignment horizontal="center"/>
    </xf>
    <xf numFmtId="4" fontId="33" fillId="0" borderId="1" xfId="0" applyNumberFormat="1" applyFont="1" applyBorder="1" applyAlignment="1">
      <alignment horizontal="center"/>
    </xf>
    <xf numFmtId="0" fontId="34" fillId="3" borderId="1" xfId="0" applyFont="1" applyFill="1" applyBorder="1" applyAlignment="1">
      <alignment horizontal="left" vertical="center"/>
    </xf>
    <xf numFmtId="166" fontId="33" fillId="0" borderId="1" xfId="0" applyNumberFormat="1" applyFont="1" applyBorder="1" applyAlignment="1">
      <alignment horizontal="center" vertical="center"/>
    </xf>
    <xf numFmtId="49" fontId="33" fillId="0" borderId="1" xfId="0" applyNumberFormat="1" applyFont="1" applyBorder="1" applyAlignment="1">
      <alignment horizontal="left" vertical="center" wrapText="1"/>
    </xf>
    <xf numFmtId="0" fontId="33" fillId="0" borderId="1" xfId="0" applyFont="1" applyBorder="1" applyAlignment="1">
      <alignment horizontal="center"/>
    </xf>
    <xf numFmtId="4" fontId="0" fillId="0" borderId="0" xfId="0" applyNumberFormat="1">
      <alignment vertical="center"/>
    </xf>
    <xf numFmtId="4" fontId="0" fillId="0" borderId="0" xfId="0" applyNumberFormat="1" applyAlignment="1"/>
    <xf numFmtId="0" fontId="0" fillId="0" borderId="1" xfId="0" applyBorder="1">
      <alignment vertical="center"/>
    </xf>
    <xf numFmtId="49" fontId="33" fillId="0" borderId="1" xfId="0" applyNumberFormat="1" applyFont="1" applyBorder="1" applyAlignment="1">
      <alignment horizontal="center" vertical="top"/>
    </xf>
    <xf numFmtId="4" fontId="33" fillId="0" borderId="1" xfId="0" applyNumberFormat="1" applyFont="1" applyBorder="1" applyAlignment="1">
      <alignment horizontal="center" vertical="top"/>
    </xf>
    <xf numFmtId="1" fontId="33" fillId="0" borderId="1" xfId="0" applyNumberFormat="1" applyFont="1" applyBorder="1" applyAlignment="1">
      <alignment horizontal="center" vertical="top"/>
    </xf>
    <xf numFmtId="167" fontId="15" fillId="0" borderId="1" xfId="0" applyNumberFormat="1" applyFont="1" applyBorder="1" applyAlignment="1">
      <alignment horizontal="center" vertical="top"/>
    </xf>
    <xf numFmtId="166" fontId="33" fillId="0" borderId="1" xfId="0" applyNumberFormat="1" applyFont="1" applyBorder="1" applyAlignment="1">
      <alignment horizontal="center" vertical="top"/>
    </xf>
    <xf numFmtId="0" fontId="33" fillId="0" borderId="1" xfId="0" applyFont="1" applyBorder="1" applyAlignment="1">
      <alignment horizontal="left" vertical="top"/>
    </xf>
    <xf numFmtId="167" fontId="33" fillId="0" borderId="1" xfId="0" applyNumberFormat="1" applyFont="1" applyBorder="1" applyAlignment="1">
      <alignment horizontal="center"/>
    </xf>
    <xf numFmtId="49" fontId="33" fillId="0" borderId="1" xfId="0" applyNumberFormat="1" applyFont="1" applyBorder="1" applyAlignment="1">
      <alignment horizontal="left" wrapText="1"/>
    </xf>
    <xf numFmtId="0" fontId="1" fillId="2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49" fontId="3" fillId="0" borderId="1" xfId="0" applyNumberFormat="1" applyFont="1" applyBorder="1" applyAlignment="1">
      <alignment horizontal="left" vertical="top" wrapText="1"/>
    </xf>
    <xf numFmtId="0" fontId="2" fillId="0" borderId="1" xfId="0" applyFont="1" applyBorder="1" applyAlignment="1"/>
    <xf numFmtId="49" fontId="4" fillId="0" borderId="1" xfId="0" applyNumberFormat="1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49" fontId="5" fillId="0" borderId="1" xfId="0" applyNumberFormat="1" applyFont="1" applyBorder="1" applyAlignment="1">
      <alignment horizontal="left" vertical="top" wrapText="1"/>
    </xf>
    <xf numFmtId="164" fontId="23" fillId="6" borderId="2" xfId="0" applyNumberFormat="1" applyFont="1" applyFill="1" applyBorder="1" applyAlignment="1">
      <alignment horizontal="center"/>
    </xf>
    <xf numFmtId="0" fontId="6" fillId="6" borderId="4" xfId="0" applyFont="1" applyFill="1" applyBorder="1" applyAlignment="1">
      <alignment horizontal="center"/>
    </xf>
    <xf numFmtId="4" fontId="2" fillId="8" borderId="1" xfId="0" applyNumberFormat="1" applyFont="1" applyFill="1" applyBorder="1" applyAlignment="1"/>
    <xf numFmtId="0" fontId="2" fillId="8" borderId="1" xfId="0" applyFont="1" applyFill="1" applyBorder="1" applyAlignment="1"/>
    <xf numFmtId="164" fontId="6" fillId="0" borderId="2" xfId="0" applyNumberFormat="1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4" fontId="2" fillId="2" borderId="1" xfId="0" applyNumberFormat="1" applyFont="1" applyFill="1" applyBorder="1" applyAlignment="1"/>
    <xf numFmtId="0" fontId="2" fillId="2" borderId="1" xfId="0" applyFont="1" applyFill="1" applyBorder="1" applyAlignment="1"/>
    <xf numFmtId="0" fontId="20" fillId="8" borderId="2" xfId="0" applyFont="1" applyFill="1" applyBorder="1" applyAlignment="1">
      <alignment horizontal="center" vertical="center"/>
    </xf>
    <xf numFmtId="0" fontId="22" fillId="8" borderId="3" xfId="0" applyFont="1" applyFill="1" applyBorder="1" applyAlignment="1">
      <alignment horizontal="center" vertical="center"/>
    </xf>
    <xf numFmtId="0" fontId="22" fillId="8" borderId="4" xfId="0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center" vertical="center"/>
    </xf>
    <xf numFmtId="0" fontId="22" fillId="8" borderId="1" xfId="0" applyFont="1" applyFill="1" applyBorder="1" applyAlignment="1">
      <alignment horizontal="center" vertical="center"/>
    </xf>
    <xf numFmtId="0" fontId="34" fillId="2" borderId="1" xfId="0" applyFont="1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35" fillId="3" borderId="1" xfId="0" applyFont="1" applyFill="1" applyBorder="1" applyAlignment="1">
      <alignment horizontal="left" vertical="center"/>
    </xf>
    <xf numFmtId="0" fontId="36" fillId="0" borderId="1" xfId="0" applyFont="1" applyBorder="1" applyAlignment="1">
      <alignment horizontal="left" vertical="center"/>
    </xf>
    <xf numFmtId="49" fontId="15" fillId="0" borderId="1" xfId="0" applyNumberFormat="1" applyFont="1" applyBorder="1" applyAlignment="1">
      <alignment horizontal="center" vertical="center" wrapText="1"/>
    </xf>
    <xf numFmtId="0" fontId="15" fillId="6" borderId="1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2" fontId="16" fillId="0" borderId="1" xfId="0" applyNumberFormat="1" applyFont="1" applyBorder="1" applyAlignment="1">
      <alignment horizontal="center" vertical="center"/>
    </xf>
    <xf numFmtId="2" fontId="0" fillId="0" borderId="1" xfId="0" applyNumberFormat="1" applyBorder="1" applyAlignment="1">
      <alignment vertical="center"/>
    </xf>
    <xf numFmtId="0" fontId="15" fillId="2" borderId="0" xfId="0" applyFont="1" applyFill="1" applyBorder="1" applyAlignment="1">
      <alignment horizontal="left" vertical="center" wrapText="1"/>
    </xf>
    <xf numFmtId="0" fontId="8" fillId="0" borderId="0" xfId="0" applyFont="1" applyBorder="1" applyAlignment="1">
      <alignment vertical="center"/>
    </xf>
    <xf numFmtId="0" fontId="12" fillId="0" borderId="0" xfId="0" applyFont="1" applyBorder="1" applyAlignment="1"/>
    <xf numFmtId="0" fontId="0" fillId="0" borderId="0" xfId="0" applyAlignment="1">
      <alignment vertical="center"/>
    </xf>
    <xf numFmtId="0" fontId="17" fillId="2" borderId="1" xfId="0" applyNumberFormat="1" applyFont="1" applyFill="1" applyBorder="1" applyAlignment="1">
      <alignment horizontal="left" vertical="top" wrapText="1"/>
    </xf>
    <xf numFmtId="4" fontId="20" fillId="0" borderId="1" xfId="0" applyNumberFormat="1" applyFont="1" applyBorder="1" applyAlignment="1"/>
    <xf numFmtId="0" fontId="20" fillId="0" borderId="1" xfId="0" applyFont="1" applyBorder="1" applyAlignment="1"/>
    <xf numFmtId="0" fontId="17" fillId="3" borderId="2" xfId="0" applyNumberFormat="1" applyFont="1" applyFill="1" applyBorder="1" applyAlignment="1">
      <alignment horizontal="left" vertical="top" wrapText="1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9" fontId="32" fillId="0" borderId="1" xfId="0" applyNumberFormat="1" applyFont="1" applyBorder="1" applyAlignment="1">
      <alignment horizontal="left" vertical="center" wrapText="1"/>
    </xf>
    <xf numFmtId="0" fontId="0" fillId="2" borderId="3" xfId="0" applyFill="1" applyBorder="1" applyAlignment="1">
      <alignment vertical="center"/>
    </xf>
    <xf numFmtId="0" fontId="18" fillId="3" borderId="2" xfId="0" applyFont="1" applyFill="1" applyBorder="1" applyAlignment="1">
      <alignment horizontal="left" vertical="center"/>
    </xf>
    <xf numFmtId="0" fontId="15" fillId="0" borderId="1" xfId="0" applyFont="1" applyBorder="1" applyAlignment="1">
      <alignment horizontal="center" vertical="center" wrapText="1"/>
    </xf>
    <xf numFmtId="49" fontId="26" fillId="0" borderId="1" xfId="0" applyNumberFormat="1" applyFont="1" applyBorder="1" applyAlignment="1">
      <alignment horizontal="center" vertical="center" wrapText="1"/>
    </xf>
    <xf numFmtId="0" fontId="24" fillId="3" borderId="2" xfId="0" applyFont="1" applyFill="1" applyBorder="1" applyAlignment="1">
      <alignment horizontal="left" vertical="center"/>
    </xf>
    <xf numFmtId="0" fontId="19" fillId="2" borderId="6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vertical="center"/>
    </xf>
    <xf numFmtId="0" fontId="25" fillId="2" borderId="2" xfId="0" applyNumberFormat="1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19" fillId="2" borderId="2" xfId="0" applyNumberFormat="1" applyFont="1" applyFill="1" applyBorder="1" applyAlignment="1">
      <alignment horizontal="center" vertical="center" wrapText="1"/>
    </xf>
    <xf numFmtId="164" fontId="27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164" fontId="23" fillId="0" borderId="1" xfId="0" applyNumberFormat="1" applyFont="1" applyBorder="1" applyAlignment="1">
      <alignment horizontal="center"/>
    </xf>
    <xf numFmtId="0" fontId="23" fillId="0" borderId="1" xfId="0" applyFont="1" applyBorder="1" applyAlignment="1">
      <alignment horizontal="center"/>
    </xf>
    <xf numFmtId="0" fontId="20" fillId="0" borderId="2" xfId="0" applyFont="1" applyBorder="1" applyAlignment="1">
      <alignment horizontal="center"/>
    </xf>
    <xf numFmtId="0" fontId="20" fillId="0" borderId="3" xfId="0" applyFont="1" applyBorder="1" applyAlignment="1"/>
    <xf numFmtId="0" fontId="20" fillId="0" borderId="4" xfId="0" applyFont="1" applyBorder="1" applyAlignment="1"/>
    <xf numFmtId="0" fontId="25" fillId="2" borderId="0" xfId="0" applyFont="1" applyFill="1" applyBorder="1" applyAlignment="1">
      <alignment horizontal="left" vertical="center" wrapText="1"/>
    </xf>
    <xf numFmtId="0" fontId="20" fillId="0" borderId="0" xfId="0" applyFont="1" applyBorder="1">
      <alignment vertical="center"/>
    </xf>
    <xf numFmtId="0" fontId="1" fillId="2" borderId="0" xfId="0" applyFont="1" applyFill="1" applyBorder="1" applyAlignment="1">
      <alignment horizontal="left" vertical="center" wrapText="1"/>
    </xf>
    <xf numFmtId="0" fontId="2" fillId="0" borderId="0" xfId="0" applyFont="1" applyBorder="1">
      <alignment vertical="center"/>
    </xf>
    <xf numFmtId="0" fontId="10" fillId="2" borderId="2" xfId="0" applyNumberFormat="1" applyFont="1" applyFill="1" applyBorder="1" applyAlignment="1">
      <alignment horizontal="center" wrapText="1"/>
    </xf>
    <xf numFmtId="0" fontId="12" fillId="0" borderId="4" xfId="0" applyFont="1" applyBorder="1" applyAlignment="1">
      <alignment wrapText="1"/>
    </xf>
    <xf numFmtId="0" fontId="10" fillId="2" borderId="2" xfId="0" applyNumberFormat="1" applyFont="1" applyFill="1" applyBorder="1" applyAlignment="1">
      <alignment horizontal="center" vertical="center" wrapText="1"/>
    </xf>
    <xf numFmtId="0" fontId="12" fillId="0" borderId="4" xfId="0" applyFont="1" applyBorder="1" applyAlignment="1">
      <alignment vertic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/>
    <xf numFmtId="0" fontId="2" fillId="0" borderId="4" xfId="0" applyFont="1" applyBorder="1" applyAlignment="1"/>
    <xf numFmtId="4" fontId="2" fillId="0" borderId="1" xfId="0" applyNumberFormat="1" applyFont="1" applyBorder="1" applyAlignment="1"/>
    <xf numFmtId="164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g"/><Relationship Id="rId13" Type="http://schemas.openxmlformats.org/officeDocument/2006/relationships/image" Target="../media/image13.jpeg"/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jpeg"/><Relationship Id="rId5" Type="http://schemas.openxmlformats.org/officeDocument/2006/relationships/image" Target="../media/image5.pn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4" Type="http://schemas.openxmlformats.org/officeDocument/2006/relationships/image" Target="../media/image4.pn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3504306</xdr:colOff>
      <xdr:row>0</xdr:row>
      <xdr:rowOff>457088</xdr:rowOff>
    </xdr:from>
    <xdr:to>
      <xdr:col>2</xdr:col>
      <xdr:colOff>297303</xdr:colOff>
      <xdr:row>0</xdr:row>
      <xdr:rowOff>875109</xdr:rowOff>
    </xdr:to>
    <xdr:sp macro="" textlink="">
      <xdr:nvSpPr>
        <xdr:cNvPr id="2" name="rect"/>
        <xdr:cNvSpPr/>
      </xdr:nvSpPr>
      <xdr:spPr>
        <a:xfrm>
          <a:off x="4847331" y="457088"/>
          <a:ext cx="3317622" cy="41802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91440" tIns="45720" rIns="91440" bIns="45720" anchor="t" upright="1"/>
        <a:lstStyle/>
        <a:p>
          <a:pPr algn="l"/>
          <a:r>
            <a:rPr lang="en-US" altLang="zh-CN" sz="2000" b="1">
              <a:solidFill>
                <a:srgbClr val="FFFFFF"/>
              </a:solidFill>
              <a:latin typeface="Arial Narrow" panose="00000000000000000000" charset="0"/>
              <a:ea typeface="Arial Narrow" panose="00000000000000000000" charset="0"/>
            </a:rPr>
            <a:t>WWW.HermanoElectric.by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1899831</xdr:colOff>
      <xdr:row>0</xdr:row>
      <xdr:rowOff>429741</xdr:rowOff>
    </xdr:from>
    <xdr:to>
      <xdr:col>4</xdr:col>
      <xdr:colOff>721179</xdr:colOff>
      <xdr:row>0</xdr:row>
      <xdr:rowOff>847762</xdr:rowOff>
    </xdr:to>
    <xdr:sp macro="" textlink="">
      <xdr:nvSpPr>
        <xdr:cNvPr id="2" name="rect"/>
        <xdr:cNvSpPr/>
      </xdr:nvSpPr>
      <xdr:spPr>
        <a:xfrm>
          <a:off x="3015617" y="429741"/>
          <a:ext cx="3733526" cy="41802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91440" tIns="45720" rIns="91440" bIns="45720" anchor="t" upright="1"/>
        <a:lstStyle/>
        <a:p>
          <a:pPr algn="l"/>
          <a:r>
            <a:rPr lang="en-US" altLang="zh-CN" sz="2000" b="1">
              <a:solidFill>
                <a:srgbClr val="FFFFFF"/>
              </a:solidFill>
              <a:latin typeface="Arial Narrow" panose="00000000000000000000" charset="0"/>
              <a:ea typeface="Arial Narrow" panose="00000000000000000000" charset="0"/>
            </a:rPr>
            <a:t>WWW.HermanoElectric.by</a:t>
          </a:r>
        </a:p>
      </xdr:txBody>
    </xdr:sp>
    <xdr:clientData/>
  </xdr:twoCellAnchor>
  <xdr:twoCellAnchor editAs="oneCell">
    <xdr:from>
      <xdr:col>0</xdr:col>
      <xdr:colOff>612322</xdr:colOff>
      <xdr:row>2</xdr:row>
      <xdr:rowOff>180975</xdr:rowOff>
    </xdr:from>
    <xdr:to>
      <xdr:col>1</xdr:col>
      <xdr:colOff>1960393</xdr:colOff>
      <xdr:row>2</xdr:row>
      <xdr:rowOff>1656975</xdr:rowOff>
    </xdr:to>
    <xdr:pic>
      <xdr:nvPicPr>
        <xdr:cNvPr id="6" name="Рисунок 5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99" t="14407" r="2799" b="11351"/>
        <a:stretch/>
      </xdr:blipFill>
      <xdr:spPr>
        <a:xfrm>
          <a:off x="612322" y="1677761"/>
          <a:ext cx="2736000" cy="1476000"/>
        </a:xfrm>
        <a:prstGeom prst="rect">
          <a:avLst/>
        </a:prstGeom>
      </xdr:spPr>
    </xdr:pic>
    <xdr:clientData/>
  </xdr:twoCellAnchor>
  <xdr:twoCellAnchor editAs="oneCell">
    <xdr:from>
      <xdr:col>2</xdr:col>
      <xdr:colOff>874938</xdr:colOff>
      <xdr:row>2</xdr:row>
      <xdr:rowOff>127907</xdr:rowOff>
    </xdr:from>
    <xdr:to>
      <xdr:col>5</xdr:col>
      <xdr:colOff>175723</xdr:colOff>
      <xdr:row>2</xdr:row>
      <xdr:rowOff>1675907</xdr:rowOff>
    </xdr:to>
    <xdr:pic>
      <xdr:nvPicPr>
        <xdr:cNvPr id="7" name="Рисунок 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046" t="7689" r="5651" b="9633"/>
        <a:stretch/>
      </xdr:blipFill>
      <xdr:spPr>
        <a:xfrm>
          <a:off x="4997902" y="1624693"/>
          <a:ext cx="2376000" cy="1548000"/>
        </a:xfrm>
        <a:prstGeom prst="rect">
          <a:avLst/>
        </a:prstGeom>
      </xdr:spPr>
    </xdr:pic>
    <xdr:clientData/>
  </xdr:twoCellAnchor>
  <xdr:twoCellAnchor editAs="oneCell">
    <xdr:from>
      <xdr:col>1</xdr:col>
      <xdr:colOff>284390</xdr:colOff>
      <xdr:row>23</xdr:row>
      <xdr:rowOff>187779</xdr:rowOff>
    </xdr:from>
    <xdr:to>
      <xdr:col>1</xdr:col>
      <xdr:colOff>1796390</xdr:colOff>
      <xdr:row>23</xdr:row>
      <xdr:rowOff>1735779</xdr:rowOff>
    </xdr:to>
    <xdr:pic>
      <xdr:nvPicPr>
        <xdr:cNvPr id="8" name="Рисунок 7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128" t="4261" r="14186" b="4142"/>
        <a:stretch/>
      </xdr:blipFill>
      <xdr:spPr>
        <a:xfrm>
          <a:off x="1672319" y="8270422"/>
          <a:ext cx="1512000" cy="1548000"/>
        </a:xfrm>
        <a:prstGeom prst="rect">
          <a:avLst/>
        </a:prstGeom>
      </xdr:spPr>
    </xdr:pic>
    <xdr:clientData/>
  </xdr:twoCellAnchor>
  <xdr:twoCellAnchor editAs="oneCell">
    <xdr:from>
      <xdr:col>2</xdr:col>
      <xdr:colOff>244929</xdr:colOff>
      <xdr:row>23</xdr:row>
      <xdr:rowOff>40822</xdr:rowOff>
    </xdr:from>
    <xdr:to>
      <xdr:col>4</xdr:col>
      <xdr:colOff>587786</xdr:colOff>
      <xdr:row>23</xdr:row>
      <xdr:rowOff>1804822</xdr:rowOff>
    </xdr:to>
    <xdr:pic>
      <xdr:nvPicPr>
        <xdr:cNvPr id="10" name="Рисунок 9"/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71" t="3067" r="7440" b="855"/>
        <a:stretch/>
      </xdr:blipFill>
      <xdr:spPr>
        <a:xfrm>
          <a:off x="4367893" y="8123465"/>
          <a:ext cx="2520000" cy="1764000"/>
        </a:xfrm>
        <a:prstGeom prst="rect">
          <a:avLst/>
        </a:prstGeom>
      </xdr:spPr>
    </xdr:pic>
    <xdr:clientData/>
  </xdr:twoCellAnchor>
  <xdr:twoCellAnchor editAs="oneCell">
    <xdr:from>
      <xdr:col>0</xdr:col>
      <xdr:colOff>693965</xdr:colOff>
      <xdr:row>38</xdr:row>
      <xdr:rowOff>231321</xdr:rowOff>
    </xdr:from>
    <xdr:to>
      <xdr:col>1</xdr:col>
      <xdr:colOff>1826036</xdr:colOff>
      <xdr:row>38</xdr:row>
      <xdr:rowOff>1599321</xdr:rowOff>
    </xdr:to>
    <xdr:pic>
      <xdr:nvPicPr>
        <xdr:cNvPr id="12" name="Рисунок 11"/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534" t="22514" r="6121" b="12203"/>
        <a:stretch/>
      </xdr:blipFill>
      <xdr:spPr>
        <a:xfrm>
          <a:off x="693965" y="13389428"/>
          <a:ext cx="2520000" cy="1368000"/>
        </a:xfrm>
        <a:prstGeom prst="rect">
          <a:avLst/>
        </a:prstGeom>
      </xdr:spPr>
    </xdr:pic>
    <xdr:clientData/>
  </xdr:twoCellAnchor>
  <xdr:twoCellAnchor editAs="oneCell">
    <xdr:from>
      <xdr:col>2</xdr:col>
      <xdr:colOff>244929</xdr:colOff>
      <xdr:row>38</xdr:row>
      <xdr:rowOff>40822</xdr:rowOff>
    </xdr:from>
    <xdr:to>
      <xdr:col>4</xdr:col>
      <xdr:colOff>47786</xdr:colOff>
      <xdr:row>38</xdr:row>
      <xdr:rowOff>1768822</xdr:rowOff>
    </xdr:to>
    <xdr:pic>
      <xdr:nvPicPr>
        <xdr:cNvPr id="13" name="Рисунок 12"/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896" t="3106" r="12676" b="8005"/>
        <a:stretch/>
      </xdr:blipFill>
      <xdr:spPr>
        <a:xfrm>
          <a:off x="4367893" y="13198929"/>
          <a:ext cx="1980000" cy="1728000"/>
        </a:xfrm>
        <a:prstGeom prst="rect">
          <a:avLst/>
        </a:prstGeom>
      </xdr:spPr>
    </xdr:pic>
    <xdr:clientData/>
  </xdr:twoCellAnchor>
  <xdr:twoCellAnchor editAs="oneCell">
    <xdr:from>
      <xdr:col>1</xdr:col>
      <xdr:colOff>340178</xdr:colOff>
      <xdr:row>51</xdr:row>
      <xdr:rowOff>136072</xdr:rowOff>
    </xdr:from>
    <xdr:to>
      <xdr:col>1</xdr:col>
      <xdr:colOff>1675562</xdr:colOff>
      <xdr:row>51</xdr:row>
      <xdr:rowOff>1507971</xdr:rowOff>
    </xdr:to>
    <xdr:pic>
      <xdr:nvPicPr>
        <xdr:cNvPr id="15" name="Рисунок 14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28107" y="17961429"/>
          <a:ext cx="1335384" cy="1371899"/>
        </a:xfrm>
        <a:prstGeom prst="rect">
          <a:avLst/>
        </a:prstGeom>
      </xdr:spPr>
    </xdr:pic>
    <xdr:clientData/>
  </xdr:twoCellAnchor>
  <xdr:twoCellAnchor editAs="oneCell">
    <xdr:from>
      <xdr:col>1</xdr:col>
      <xdr:colOff>2326821</xdr:colOff>
      <xdr:row>51</xdr:row>
      <xdr:rowOff>122465</xdr:rowOff>
    </xdr:from>
    <xdr:to>
      <xdr:col>3</xdr:col>
      <xdr:colOff>74839</xdr:colOff>
      <xdr:row>51</xdr:row>
      <xdr:rowOff>1541690</xdr:rowOff>
    </xdr:to>
    <xdr:pic>
      <xdr:nvPicPr>
        <xdr:cNvPr id="17" name="Рисунок 16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14750" y="17947822"/>
          <a:ext cx="1666875" cy="1419225"/>
        </a:xfrm>
        <a:prstGeom prst="rect">
          <a:avLst/>
        </a:prstGeom>
      </xdr:spPr>
    </xdr:pic>
    <xdr:clientData/>
  </xdr:twoCellAnchor>
  <xdr:oneCellAnchor>
    <xdr:from>
      <xdr:col>0</xdr:col>
      <xdr:colOff>27214</xdr:colOff>
      <xdr:row>69</xdr:row>
      <xdr:rowOff>54427</xdr:rowOff>
    </xdr:from>
    <xdr:ext cx="1279072" cy="1279072"/>
    <xdr:pic>
      <xdr:nvPicPr>
        <xdr:cNvPr id="20" name="Рисунок 19" descr="Картинки по запросу RTC7026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14" y="24792213"/>
          <a:ext cx="1279072" cy="12790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0</xdr:col>
      <xdr:colOff>108858</xdr:colOff>
      <xdr:row>70</xdr:row>
      <xdr:rowOff>95249</xdr:rowOff>
    </xdr:from>
    <xdr:to>
      <xdr:col>0</xdr:col>
      <xdr:colOff>1238250</xdr:colOff>
      <xdr:row>70</xdr:row>
      <xdr:rowOff>1224641</xdr:rowOff>
    </xdr:to>
    <xdr:pic>
      <xdr:nvPicPr>
        <xdr:cNvPr id="23" name="Рисунок 22" descr="Терморегулятор E 51.716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858" y="26220963"/>
          <a:ext cx="1129392" cy="11293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71</xdr:row>
      <xdr:rowOff>68036</xdr:rowOff>
    </xdr:from>
    <xdr:to>
      <xdr:col>0</xdr:col>
      <xdr:colOff>1333500</xdr:colOff>
      <xdr:row>71</xdr:row>
      <xdr:rowOff>1401536</xdr:rowOff>
    </xdr:to>
    <xdr:pic>
      <xdr:nvPicPr>
        <xdr:cNvPr id="24" name="Рисунок 23" descr="Терморегулятор E 91.716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112107"/>
          <a:ext cx="1333500" cy="1333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27214</xdr:colOff>
      <xdr:row>73</xdr:row>
      <xdr:rowOff>136072</xdr:rowOff>
    </xdr:from>
    <xdr:to>
      <xdr:col>0</xdr:col>
      <xdr:colOff>1324735</xdr:colOff>
      <xdr:row>73</xdr:row>
      <xdr:rowOff>1428751</xdr:rowOff>
    </xdr:to>
    <xdr:pic>
      <xdr:nvPicPr>
        <xdr:cNvPr id="27" name="Рисунок 26" descr="Картинки по запросу ТС 201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14" y="29228143"/>
          <a:ext cx="1297521" cy="12926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74</xdr:row>
      <xdr:rowOff>81642</xdr:rowOff>
    </xdr:from>
    <xdr:to>
      <xdr:col>0</xdr:col>
      <xdr:colOff>1229162</xdr:colOff>
      <xdr:row>74</xdr:row>
      <xdr:rowOff>1306285</xdr:rowOff>
    </xdr:to>
    <xdr:pic>
      <xdr:nvPicPr>
        <xdr:cNvPr id="28" name="Рисунок 27" descr="Картинки по запросу ТС 401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752142"/>
          <a:ext cx="1229162" cy="12246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75</xdr:row>
      <xdr:rowOff>81642</xdr:rowOff>
    </xdr:from>
    <xdr:to>
      <xdr:col>0</xdr:col>
      <xdr:colOff>1233647</xdr:colOff>
      <xdr:row>75</xdr:row>
      <xdr:rowOff>1306285</xdr:rowOff>
    </xdr:to>
    <xdr:pic>
      <xdr:nvPicPr>
        <xdr:cNvPr id="32" name="Рисунок 31" descr="Картинки по запросу ТС 402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2167285"/>
          <a:ext cx="1233647" cy="12246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54429</xdr:colOff>
      <xdr:row>77</xdr:row>
      <xdr:rowOff>68036</xdr:rowOff>
    </xdr:from>
    <xdr:to>
      <xdr:col>0</xdr:col>
      <xdr:colOff>1309201</xdr:colOff>
      <xdr:row>77</xdr:row>
      <xdr:rowOff>1319893</xdr:rowOff>
    </xdr:to>
    <xdr:pic>
      <xdr:nvPicPr>
        <xdr:cNvPr id="34" name="Рисунок 33" descr="Картинки по запросу PR 109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429" y="33868179"/>
          <a:ext cx="1254772" cy="12518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78</xdr:row>
      <xdr:rowOff>54428</xdr:rowOff>
    </xdr:from>
    <xdr:to>
      <xdr:col>0</xdr:col>
      <xdr:colOff>1251857</xdr:colOff>
      <xdr:row>78</xdr:row>
      <xdr:rowOff>1174938</xdr:rowOff>
    </xdr:to>
    <xdr:pic>
      <xdr:nvPicPr>
        <xdr:cNvPr id="36" name="Рисунок 35" descr="Картинки по запросу PR 119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35201678"/>
          <a:ext cx="1156607" cy="11205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3556891</xdr:colOff>
      <xdr:row>0</xdr:row>
      <xdr:rowOff>511384</xdr:rowOff>
    </xdr:from>
    <xdr:to>
      <xdr:col>4</xdr:col>
      <xdr:colOff>734569</xdr:colOff>
      <xdr:row>0</xdr:row>
      <xdr:rowOff>929405</xdr:rowOff>
    </xdr:to>
    <xdr:sp macro="" textlink="">
      <xdr:nvSpPr>
        <xdr:cNvPr id="2" name="rect"/>
        <xdr:cNvSpPr/>
      </xdr:nvSpPr>
      <xdr:spPr>
        <a:xfrm>
          <a:off x="4509391" y="511384"/>
          <a:ext cx="3042357" cy="41802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91440" tIns="45720" rIns="91440" bIns="45720" anchor="t" upright="1"/>
        <a:lstStyle/>
        <a:p>
          <a:pPr algn="l"/>
          <a:r>
            <a:rPr lang="en-US" altLang="zh-CN" sz="2000" b="1">
              <a:solidFill>
                <a:srgbClr val="FFFFFF"/>
              </a:solidFill>
              <a:latin typeface="Arial Narrow" panose="00000000000000000000" charset="0"/>
              <a:ea typeface="Arial Narrow" panose="00000000000000000000" charset="0"/>
            </a:rPr>
            <a:t>WWW.HermanoElectric.by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3024683</xdr:colOff>
      <xdr:row>0</xdr:row>
      <xdr:rowOff>468808</xdr:rowOff>
    </xdr:from>
    <xdr:to>
      <xdr:col>3</xdr:col>
      <xdr:colOff>98145</xdr:colOff>
      <xdr:row>0</xdr:row>
      <xdr:rowOff>886829</xdr:rowOff>
    </xdr:to>
    <xdr:sp macro="" textlink="">
      <xdr:nvSpPr>
        <xdr:cNvPr id="2" name="rect"/>
        <xdr:cNvSpPr/>
      </xdr:nvSpPr>
      <xdr:spPr>
        <a:xfrm>
          <a:off x="4139974" y="470580"/>
          <a:ext cx="3198018" cy="4191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91440" tIns="45720" rIns="91440" bIns="45720" anchor="t" upright="1"/>
        <a:lstStyle/>
        <a:p>
          <a:pPr algn="l"/>
          <a:r>
            <a:rPr lang="en-US" altLang="zh-CN" sz="2000" b="1">
              <a:solidFill>
                <a:srgbClr val="FFFFFF"/>
              </a:solidFill>
              <a:latin typeface="Arial Narrow" panose="00000000000000000000" charset="0"/>
              <a:ea typeface="Arial Narrow" panose="00000000000000000000" charset="0"/>
            </a:rPr>
            <a:t>WWW.HermanoElectric.by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2945680</xdr:colOff>
      <xdr:row>0</xdr:row>
      <xdr:rowOff>418021</xdr:rowOff>
    </xdr:from>
    <xdr:to>
      <xdr:col>2</xdr:col>
      <xdr:colOff>1050384</xdr:colOff>
      <xdr:row>0</xdr:row>
      <xdr:rowOff>836042</xdr:rowOff>
    </xdr:to>
    <xdr:sp macro="" textlink="">
      <xdr:nvSpPr>
        <xdr:cNvPr id="2" name="rect"/>
        <xdr:cNvSpPr/>
      </xdr:nvSpPr>
      <xdr:spPr>
        <a:xfrm>
          <a:off x="4060599" y="422955"/>
          <a:ext cx="3198018" cy="4191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91440" tIns="45720" rIns="91440" bIns="45720" anchor="t" upright="1"/>
        <a:lstStyle/>
        <a:p>
          <a:pPr algn="l"/>
          <a:r>
            <a:rPr lang="en-US" altLang="zh-CN" sz="2000" b="1">
              <a:solidFill>
                <a:srgbClr val="FFFFFF"/>
              </a:solidFill>
              <a:latin typeface="Arial Narrow" panose="00000000000000000000" charset="0"/>
              <a:ea typeface="Arial Narrow" panose="00000000000000000000" charset="0"/>
            </a:rPr>
            <a:t>WWW.HermanoElectric.by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1896070</xdr:colOff>
      <xdr:row>0</xdr:row>
      <xdr:rowOff>429741</xdr:rowOff>
    </xdr:from>
    <xdr:to>
      <xdr:col>1</xdr:col>
      <xdr:colOff>5219836</xdr:colOff>
      <xdr:row>0</xdr:row>
      <xdr:rowOff>847762</xdr:rowOff>
    </xdr:to>
    <xdr:sp macro="" textlink="">
      <xdr:nvSpPr>
        <xdr:cNvPr id="2" name="rect"/>
        <xdr:cNvSpPr/>
      </xdr:nvSpPr>
      <xdr:spPr>
        <a:xfrm>
          <a:off x="2758849" y="438830"/>
          <a:ext cx="3321843" cy="4191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91440" tIns="45720" rIns="91440" bIns="45720" anchor="t" upright="1"/>
        <a:lstStyle/>
        <a:p>
          <a:pPr algn="l"/>
          <a:r>
            <a:rPr lang="en-US" altLang="zh-CN" sz="2000" b="1">
              <a:solidFill>
                <a:srgbClr val="FFFFFF"/>
              </a:solidFill>
              <a:latin typeface="Arial Narrow" panose="00000000000000000000" charset="0"/>
              <a:ea typeface="Arial Narrow" panose="00000000000000000000" charset="0"/>
            </a:rPr>
            <a:t>WWW.HermanoElectric.by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33"/>
  <sheetViews>
    <sheetView tabSelected="1" view="pageBreakPreview" topLeftCell="A87" zoomScale="60" zoomScaleNormal="80" workbookViewId="0">
      <pane xSplit="1" topLeftCell="B1" activePane="topRight" state="frozen"/>
      <selection pane="topRight" activeCell="O100" sqref="O100:O128"/>
    </sheetView>
  </sheetViews>
  <sheetFormatPr defaultColWidth="9" defaultRowHeight="15" x14ac:dyDescent="0.25"/>
  <cols>
    <col min="1" max="1" width="20.140625" customWidth="1"/>
    <col min="2" max="2" width="97.85546875" customWidth="1"/>
    <col min="3" max="3" width="12.7109375" customWidth="1"/>
    <col min="4" max="4" width="12.5703125" customWidth="1"/>
    <col min="5" max="5" width="12.140625" customWidth="1"/>
    <col min="6" max="7" width="10" customWidth="1"/>
    <col min="8" max="8" width="13.28515625" customWidth="1"/>
    <col min="9" max="9" width="13.5703125" customWidth="1"/>
    <col min="10" max="10" width="12.42578125" customWidth="1"/>
    <col min="11" max="12" width="10" customWidth="1"/>
    <col min="13" max="13" width="12.42578125" customWidth="1"/>
    <col min="14" max="14" width="12.140625" customWidth="1"/>
    <col min="15" max="15" width="11.140625" customWidth="1"/>
    <col min="16" max="256" width="10" customWidth="1"/>
  </cols>
  <sheetData>
    <row r="1" spans="1:17" ht="78.75" customHeight="1" x14ac:dyDescent="0.25">
      <c r="A1" s="113" t="s">
        <v>281</v>
      </c>
      <c r="B1" s="113"/>
      <c r="C1" s="113"/>
      <c r="D1" s="113"/>
      <c r="E1" s="113"/>
      <c r="F1" s="114"/>
      <c r="G1" s="114"/>
      <c r="H1" s="115"/>
      <c r="I1" s="115"/>
      <c r="J1" s="115"/>
      <c r="K1" s="115"/>
      <c r="L1" s="115"/>
      <c r="M1" s="115"/>
      <c r="N1" s="115"/>
      <c r="O1" s="115"/>
      <c r="P1" s="115"/>
      <c r="Q1" s="115"/>
    </row>
    <row r="2" spans="1:17" ht="18.75" x14ac:dyDescent="0.3">
      <c r="A2" s="116" t="s">
        <v>697</v>
      </c>
      <c r="B2" s="116"/>
      <c r="C2" s="116"/>
      <c r="D2" s="116"/>
      <c r="E2" s="116"/>
      <c r="F2" s="116"/>
      <c r="G2" s="117"/>
      <c r="H2" s="115"/>
      <c r="I2" s="115"/>
      <c r="J2" s="115"/>
      <c r="K2" s="115"/>
      <c r="L2" s="115"/>
      <c r="M2" s="115"/>
      <c r="N2" s="115"/>
      <c r="O2" s="115"/>
      <c r="P2" s="115"/>
      <c r="Q2" s="115"/>
    </row>
    <row r="3" spans="1:17" ht="18.75" x14ac:dyDescent="0.3">
      <c r="A3" s="118" t="s">
        <v>0</v>
      </c>
      <c r="B3" s="119"/>
      <c r="C3" s="119"/>
      <c r="D3" s="119"/>
      <c r="E3" s="119"/>
      <c r="F3" s="119"/>
      <c r="G3" s="117"/>
      <c r="H3" s="115"/>
      <c r="I3" s="115"/>
      <c r="J3" s="115"/>
      <c r="K3" s="115"/>
      <c r="L3" s="115"/>
      <c r="M3" s="115"/>
      <c r="N3" s="115"/>
      <c r="O3" s="115"/>
      <c r="P3" s="115"/>
      <c r="Q3" s="115"/>
    </row>
    <row r="4" spans="1:17" ht="18.75" x14ac:dyDescent="0.3">
      <c r="A4" s="120" t="s">
        <v>1</v>
      </c>
      <c r="B4" s="116"/>
      <c r="C4" s="116"/>
      <c r="D4" s="116"/>
      <c r="E4" s="116"/>
      <c r="F4" s="116"/>
      <c r="G4" s="117"/>
      <c r="H4" s="115"/>
      <c r="I4" s="115"/>
      <c r="J4" s="115"/>
      <c r="K4" s="115"/>
      <c r="L4" s="115"/>
      <c r="M4" s="115"/>
      <c r="N4" s="115"/>
      <c r="O4" s="115"/>
      <c r="P4" s="115"/>
      <c r="Q4" s="115"/>
    </row>
    <row r="5" spans="1:17" ht="18.75" x14ac:dyDescent="0.3">
      <c r="A5" s="125"/>
      <c r="B5" s="126"/>
      <c r="C5" s="129" t="s">
        <v>698</v>
      </c>
      <c r="D5" s="130"/>
      <c r="E5" s="130"/>
      <c r="F5" s="130"/>
      <c r="G5" s="131"/>
      <c r="H5" s="132" t="s">
        <v>1091</v>
      </c>
      <c r="I5" s="132"/>
      <c r="J5" s="132"/>
      <c r="K5" s="132"/>
      <c r="L5" s="132"/>
      <c r="M5" s="133" t="s">
        <v>699</v>
      </c>
      <c r="N5" s="133"/>
      <c r="O5" s="133"/>
      <c r="P5" s="133"/>
      <c r="Q5" s="133"/>
    </row>
    <row r="6" spans="1:17" ht="18.75" collapsed="1" x14ac:dyDescent="0.3">
      <c r="A6" s="121"/>
      <c r="B6" s="122"/>
      <c r="C6" s="84"/>
      <c r="D6" s="90" t="s">
        <v>2</v>
      </c>
      <c r="E6" s="123">
        <f>SUM(G10:G233)</f>
        <v>0</v>
      </c>
      <c r="F6" s="124"/>
      <c r="G6" s="124"/>
      <c r="H6" s="65"/>
      <c r="I6" s="3" t="s">
        <v>2</v>
      </c>
      <c r="J6" s="127">
        <f>SUM(L10:L233)</f>
        <v>0</v>
      </c>
      <c r="K6" s="128"/>
      <c r="L6" s="128"/>
      <c r="M6" s="84"/>
      <c r="N6" s="90" t="s">
        <v>2</v>
      </c>
      <c r="O6" s="123">
        <f>SUM(Q10:Q233)</f>
        <v>0</v>
      </c>
      <c r="P6" s="124"/>
      <c r="Q6" s="124"/>
    </row>
    <row r="7" spans="1:17" ht="37.5" x14ac:dyDescent="0.25">
      <c r="A7" s="91" t="s">
        <v>3</v>
      </c>
      <c r="B7" s="92" t="s">
        <v>4</v>
      </c>
      <c r="C7" s="83" t="s">
        <v>5</v>
      </c>
      <c r="D7" s="5" t="s">
        <v>6</v>
      </c>
      <c r="E7" s="6" t="s">
        <v>7</v>
      </c>
      <c r="F7" s="6" t="s">
        <v>8</v>
      </c>
      <c r="G7" s="5" t="s">
        <v>9</v>
      </c>
      <c r="H7" s="83" t="s">
        <v>5</v>
      </c>
      <c r="I7" s="5" t="s">
        <v>6</v>
      </c>
      <c r="J7" s="6" t="s">
        <v>7</v>
      </c>
      <c r="K7" s="6" t="s">
        <v>8</v>
      </c>
      <c r="L7" s="5" t="s">
        <v>9</v>
      </c>
      <c r="M7" s="83" t="s">
        <v>5</v>
      </c>
      <c r="N7" s="5" t="s">
        <v>6</v>
      </c>
      <c r="O7" s="6" t="s">
        <v>7</v>
      </c>
      <c r="P7" s="6" t="s">
        <v>8</v>
      </c>
      <c r="Q7" s="5" t="s">
        <v>9</v>
      </c>
    </row>
    <row r="8" spans="1:17" ht="18.75" x14ac:dyDescent="0.3">
      <c r="A8" s="7"/>
      <c r="B8" s="7"/>
      <c r="C8" s="84"/>
      <c r="D8" s="8"/>
      <c r="E8" s="8"/>
      <c r="F8" s="8"/>
      <c r="G8" s="8"/>
      <c r="H8" s="84"/>
      <c r="I8" s="8"/>
      <c r="J8" s="8"/>
      <c r="K8" s="8"/>
      <c r="L8" s="8"/>
      <c r="M8" s="84"/>
      <c r="N8" s="8"/>
      <c r="O8" s="8"/>
      <c r="P8" s="8"/>
      <c r="Q8" s="8"/>
    </row>
    <row r="9" spans="1:17" ht="18.75" x14ac:dyDescent="0.3">
      <c r="A9" s="9"/>
      <c r="B9" s="10" t="s">
        <v>10</v>
      </c>
      <c r="C9" s="65"/>
      <c r="D9" s="65"/>
      <c r="E9" s="65"/>
      <c r="F9" s="65"/>
      <c r="G9" s="65"/>
      <c r="H9" s="65"/>
      <c r="I9" s="65"/>
      <c r="J9" s="65"/>
      <c r="K9" s="65"/>
      <c r="L9" s="65"/>
      <c r="M9" s="65"/>
      <c r="N9" s="65"/>
      <c r="O9" s="65"/>
      <c r="P9" s="65"/>
      <c r="Q9" s="65"/>
    </row>
    <row r="10" spans="1:17" ht="18.75" x14ac:dyDescent="0.25">
      <c r="A10" s="12" t="s">
        <v>11</v>
      </c>
      <c r="B10" s="12" t="s">
        <v>12</v>
      </c>
      <c r="C10" s="85">
        <v>12</v>
      </c>
      <c r="D10" s="12"/>
      <c r="E10" s="14">
        <v>1.77</v>
      </c>
      <c r="F10" s="14">
        <f>E10+(E10*0.2)</f>
        <v>2.1240000000000001</v>
      </c>
      <c r="G10" s="14">
        <f t="shared" ref="G10:G77" si="0">D10*F10</f>
        <v>0</v>
      </c>
      <c r="H10" s="85">
        <v>12</v>
      </c>
      <c r="I10" s="12"/>
      <c r="J10" s="14">
        <f>E10+(E10*0.05)</f>
        <v>1.8585</v>
      </c>
      <c r="K10" s="14">
        <f>J10+(J10*0.2)</f>
        <v>2.2302</v>
      </c>
      <c r="L10" s="14">
        <f t="shared" ref="L10:L77" si="1">I10*K10</f>
        <v>0</v>
      </c>
      <c r="M10" s="85">
        <v>12</v>
      </c>
      <c r="N10" s="12"/>
      <c r="O10" s="14">
        <f>E10+(E10*0.1)</f>
        <v>1.9470000000000001</v>
      </c>
      <c r="P10" s="14">
        <f>O10+(O10*0.2)</f>
        <v>2.3364000000000003</v>
      </c>
      <c r="Q10" s="14">
        <f t="shared" ref="Q10:Q77" si="2">N10*P10</f>
        <v>0</v>
      </c>
    </row>
    <row r="11" spans="1:17" ht="18.75" x14ac:dyDescent="0.25">
      <c r="A11" s="12" t="s">
        <v>13</v>
      </c>
      <c r="B11" s="12" t="s">
        <v>14</v>
      </c>
      <c r="C11" s="85">
        <v>12</v>
      </c>
      <c r="D11" s="12"/>
      <c r="E11" s="14">
        <v>2.312171655790463</v>
      </c>
      <c r="F11" s="14">
        <f t="shared" ref="F11:F110" si="3">E11+(E11*0.2)</f>
        <v>2.7746059869485555</v>
      </c>
      <c r="G11" s="14">
        <f t="shared" si="0"/>
        <v>0</v>
      </c>
      <c r="H11" s="85">
        <v>12</v>
      </c>
      <c r="I11" s="12"/>
      <c r="J11" s="14">
        <v>2.4277802385799863</v>
      </c>
      <c r="K11" s="14">
        <f t="shared" ref="K11:K38" si="4">J11+(J11*0.2)</f>
        <v>2.9133362862959835</v>
      </c>
      <c r="L11" s="14">
        <f t="shared" si="1"/>
        <v>0</v>
      </c>
      <c r="M11" s="85">
        <v>12</v>
      </c>
      <c r="N11" s="12"/>
      <c r="O11" s="14">
        <v>2.5433888213695095</v>
      </c>
      <c r="P11" s="14">
        <f t="shared" ref="P11:P38" si="5">O11+(O11*0.2)</f>
        <v>3.0520665856434115</v>
      </c>
      <c r="Q11" s="14">
        <f t="shared" si="2"/>
        <v>0</v>
      </c>
    </row>
    <row r="12" spans="1:17" ht="18.75" x14ac:dyDescent="0.25">
      <c r="A12" s="12" t="s">
        <v>15</v>
      </c>
      <c r="B12" s="12" t="s">
        <v>16</v>
      </c>
      <c r="C12" s="85">
        <v>12</v>
      </c>
      <c r="D12" s="12"/>
      <c r="E12" s="14">
        <v>2.4313102716422623</v>
      </c>
      <c r="F12" s="14">
        <f t="shared" si="3"/>
        <v>2.9175723259707147</v>
      </c>
      <c r="G12" s="14">
        <f t="shared" si="0"/>
        <v>0</v>
      </c>
      <c r="H12" s="85">
        <v>12</v>
      </c>
      <c r="I12" s="12"/>
      <c r="J12" s="14">
        <v>2.5528757852243755</v>
      </c>
      <c r="K12" s="14">
        <f t="shared" si="4"/>
        <v>3.0634509422692506</v>
      </c>
      <c r="L12" s="14">
        <f t="shared" si="1"/>
        <v>0</v>
      </c>
      <c r="M12" s="85">
        <v>12</v>
      </c>
      <c r="N12" s="12"/>
      <c r="O12" s="14">
        <v>2.6744412988064887</v>
      </c>
      <c r="P12" s="14">
        <f t="shared" si="5"/>
        <v>3.2093295585677866</v>
      </c>
      <c r="Q12" s="14">
        <f t="shared" si="2"/>
        <v>0</v>
      </c>
    </row>
    <row r="13" spans="1:17" ht="18.75" x14ac:dyDescent="0.25">
      <c r="A13" s="12" t="s">
        <v>17</v>
      </c>
      <c r="B13" s="12" t="s">
        <v>18</v>
      </c>
      <c r="C13" s="85">
        <v>12</v>
      </c>
      <c r="D13" s="12"/>
      <c r="E13" s="14">
        <v>3.1196667187859877</v>
      </c>
      <c r="F13" s="14">
        <f t="shared" si="3"/>
        <v>3.7436000625431851</v>
      </c>
      <c r="G13" s="14">
        <f t="shared" si="0"/>
        <v>0</v>
      </c>
      <c r="H13" s="85">
        <v>12</v>
      </c>
      <c r="I13" s="12"/>
      <c r="J13" s="14">
        <v>3.2756500547252871</v>
      </c>
      <c r="K13" s="14">
        <f t="shared" si="4"/>
        <v>3.9307800656703447</v>
      </c>
      <c r="L13" s="14">
        <f t="shared" si="1"/>
        <v>0</v>
      </c>
      <c r="M13" s="85">
        <v>12</v>
      </c>
      <c r="N13" s="12"/>
      <c r="O13" s="14">
        <v>3.4316333906645866</v>
      </c>
      <c r="P13" s="14">
        <f t="shared" si="5"/>
        <v>4.1179600687975038</v>
      </c>
      <c r="Q13" s="14">
        <f t="shared" si="2"/>
        <v>0</v>
      </c>
    </row>
    <row r="14" spans="1:17" ht="18.75" x14ac:dyDescent="0.25">
      <c r="A14" s="12" t="s">
        <v>19</v>
      </c>
      <c r="B14" s="12" t="s">
        <v>20</v>
      </c>
      <c r="C14" s="85">
        <v>12</v>
      </c>
      <c r="D14" s="12"/>
      <c r="E14" s="14">
        <v>2.1312574613488429</v>
      </c>
      <c r="F14" s="14">
        <f t="shared" si="3"/>
        <v>2.5575089536186115</v>
      </c>
      <c r="G14" s="14">
        <f t="shared" si="0"/>
        <v>0</v>
      </c>
      <c r="H14" s="85">
        <v>12</v>
      </c>
      <c r="I14" s="12"/>
      <c r="J14" s="14">
        <v>2.237820334416285</v>
      </c>
      <c r="K14" s="14">
        <f t="shared" si="4"/>
        <v>2.685384401299542</v>
      </c>
      <c r="L14" s="14">
        <f t="shared" si="1"/>
        <v>0</v>
      </c>
      <c r="M14" s="85">
        <v>12</v>
      </c>
      <c r="N14" s="12"/>
      <c r="O14" s="14">
        <v>2.3443832074837272</v>
      </c>
      <c r="P14" s="14">
        <f t="shared" si="5"/>
        <v>2.8132598489804725</v>
      </c>
      <c r="Q14" s="14">
        <f t="shared" si="2"/>
        <v>0</v>
      </c>
    </row>
    <row r="15" spans="1:17" ht="18.75" x14ac:dyDescent="0.25">
      <c r="A15" s="57" t="s">
        <v>21</v>
      </c>
      <c r="B15" s="57" t="s">
        <v>22</v>
      </c>
      <c r="C15" s="86">
        <v>12</v>
      </c>
      <c r="D15" s="57"/>
      <c r="E15" s="58">
        <v>2.5504488874940598</v>
      </c>
      <c r="F15" s="58">
        <f t="shared" si="3"/>
        <v>3.0605386649928716</v>
      </c>
      <c r="G15" s="58">
        <f t="shared" si="0"/>
        <v>0</v>
      </c>
      <c r="H15" s="86">
        <v>12</v>
      </c>
      <c r="I15" s="57"/>
      <c r="J15" s="58">
        <v>2.677971331868763</v>
      </c>
      <c r="K15" s="58">
        <f t="shared" si="4"/>
        <v>3.2135655982425155</v>
      </c>
      <c r="L15" s="58">
        <f t="shared" si="1"/>
        <v>0</v>
      </c>
      <c r="M15" s="86">
        <v>12</v>
      </c>
      <c r="N15" s="57"/>
      <c r="O15" s="58">
        <v>2.8054937762434657</v>
      </c>
      <c r="P15" s="58">
        <f t="shared" si="5"/>
        <v>3.366592531492159</v>
      </c>
      <c r="Q15" s="58">
        <f t="shared" si="2"/>
        <v>0</v>
      </c>
    </row>
    <row r="16" spans="1:17" ht="18.75" x14ac:dyDescent="0.25">
      <c r="A16" s="57" t="s">
        <v>23</v>
      </c>
      <c r="B16" s="57" t="s">
        <v>24</v>
      </c>
      <c r="C16" s="85">
        <v>12</v>
      </c>
      <c r="D16" s="54"/>
      <c r="E16" s="59">
        <v>2.76</v>
      </c>
      <c r="F16" s="59">
        <f t="shared" si="3"/>
        <v>3.3119999999999998</v>
      </c>
      <c r="G16" s="59">
        <f t="shared" si="0"/>
        <v>0</v>
      </c>
      <c r="H16" s="85">
        <v>12</v>
      </c>
      <c r="I16" s="54"/>
      <c r="J16" s="59">
        <v>2.9</v>
      </c>
      <c r="K16" s="59">
        <f t="shared" si="4"/>
        <v>3.48</v>
      </c>
      <c r="L16" s="59">
        <f t="shared" si="1"/>
        <v>0</v>
      </c>
      <c r="M16" s="85">
        <v>12</v>
      </c>
      <c r="N16" s="54"/>
      <c r="O16" s="59">
        <v>3.03</v>
      </c>
      <c r="P16" s="59">
        <f t="shared" si="5"/>
        <v>3.6359999999999997</v>
      </c>
      <c r="Q16" s="59">
        <f t="shared" si="2"/>
        <v>0</v>
      </c>
    </row>
    <row r="17" spans="1:17" ht="18.75" x14ac:dyDescent="0.25">
      <c r="A17" s="57" t="s">
        <v>25</v>
      </c>
      <c r="B17" s="57" t="s">
        <v>26</v>
      </c>
      <c r="C17" s="86">
        <v>12</v>
      </c>
      <c r="D17" s="57"/>
      <c r="E17" s="58">
        <v>3.5697459342261162</v>
      </c>
      <c r="F17" s="58">
        <f t="shared" si="3"/>
        <v>4.2836951210713394</v>
      </c>
      <c r="G17" s="58">
        <f t="shared" si="0"/>
        <v>0</v>
      </c>
      <c r="H17" s="86">
        <v>12</v>
      </c>
      <c r="I17" s="57"/>
      <c r="J17" s="58">
        <v>3.748233230937422</v>
      </c>
      <c r="K17" s="58">
        <f t="shared" si="4"/>
        <v>4.4978798771249062</v>
      </c>
      <c r="L17" s="58">
        <f t="shared" si="1"/>
        <v>0</v>
      </c>
      <c r="M17" s="86">
        <v>12</v>
      </c>
      <c r="N17" s="57"/>
      <c r="O17" s="58">
        <v>3.9267205276487278</v>
      </c>
      <c r="P17" s="58">
        <f t="shared" si="5"/>
        <v>4.712064633178473</v>
      </c>
      <c r="Q17" s="58">
        <f t="shared" si="2"/>
        <v>0</v>
      </c>
    </row>
    <row r="18" spans="1:17" ht="18.75" x14ac:dyDescent="0.25">
      <c r="A18" s="54" t="s">
        <v>27</v>
      </c>
      <c r="B18" s="54" t="s">
        <v>28</v>
      </c>
      <c r="C18" s="85">
        <v>12</v>
      </c>
      <c r="D18" s="54"/>
      <c r="E18" s="59">
        <v>3.7153597980449815</v>
      </c>
      <c r="F18" s="59">
        <f t="shared" si="3"/>
        <v>4.4584317576539778</v>
      </c>
      <c r="G18" s="59">
        <f t="shared" si="0"/>
        <v>0</v>
      </c>
      <c r="H18" s="85">
        <v>12</v>
      </c>
      <c r="I18" s="54"/>
      <c r="J18" s="59">
        <v>3.9011277879472308</v>
      </c>
      <c r="K18" s="59">
        <f t="shared" si="4"/>
        <v>4.6813533455366771</v>
      </c>
      <c r="L18" s="59">
        <f t="shared" si="1"/>
        <v>0</v>
      </c>
      <c r="M18" s="85">
        <v>12</v>
      </c>
      <c r="N18" s="54"/>
      <c r="O18" s="59">
        <v>4.0868957778494792</v>
      </c>
      <c r="P18" s="59">
        <f t="shared" si="5"/>
        <v>4.9042749334193747</v>
      </c>
      <c r="Q18" s="59">
        <f t="shared" si="2"/>
        <v>0</v>
      </c>
    </row>
    <row r="19" spans="1:17" ht="18.75" x14ac:dyDescent="0.25">
      <c r="A19" s="15" t="s">
        <v>29</v>
      </c>
      <c r="B19" s="15" t="s">
        <v>30</v>
      </c>
      <c r="C19" s="85">
        <v>10</v>
      </c>
      <c r="D19" s="12"/>
      <c r="E19" s="14">
        <v>6.9144522607321663</v>
      </c>
      <c r="F19" s="14">
        <f t="shared" si="3"/>
        <v>8.2973427128785993</v>
      </c>
      <c r="G19" s="14">
        <f t="shared" si="0"/>
        <v>0</v>
      </c>
      <c r="H19" s="85">
        <v>10</v>
      </c>
      <c r="I19" s="12"/>
      <c r="J19" s="14">
        <v>7.2601748737687748</v>
      </c>
      <c r="K19" s="14">
        <f t="shared" si="4"/>
        <v>8.7122098485225301</v>
      </c>
      <c r="L19" s="14">
        <f t="shared" si="1"/>
        <v>0</v>
      </c>
      <c r="M19" s="85">
        <v>10</v>
      </c>
      <c r="N19" s="12"/>
      <c r="O19" s="14">
        <v>7.6058974868053832</v>
      </c>
      <c r="P19" s="14">
        <f t="shared" si="5"/>
        <v>9.127076984166461</v>
      </c>
      <c r="Q19" s="14">
        <f t="shared" si="2"/>
        <v>0</v>
      </c>
    </row>
    <row r="20" spans="1:17" ht="18.75" x14ac:dyDescent="0.25">
      <c r="A20" s="16" t="s">
        <v>31</v>
      </c>
      <c r="B20" s="16" t="s">
        <v>32</v>
      </c>
      <c r="C20" s="85">
        <v>12</v>
      </c>
      <c r="D20" s="16"/>
      <c r="E20" s="17">
        <v>1.9371056429236895</v>
      </c>
      <c r="F20" s="17">
        <f t="shared" si="3"/>
        <v>2.3245267715084275</v>
      </c>
      <c r="G20" s="17">
        <f t="shared" si="0"/>
        <v>0</v>
      </c>
      <c r="H20" s="85">
        <v>12</v>
      </c>
      <c r="I20" s="16"/>
      <c r="J20" s="17">
        <v>2.033960925069874</v>
      </c>
      <c r="K20" s="17">
        <f t="shared" si="4"/>
        <v>2.4407531100838487</v>
      </c>
      <c r="L20" s="17">
        <f t="shared" si="1"/>
        <v>0</v>
      </c>
      <c r="M20" s="85">
        <v>12</v>
      </c>
      <c r="N20" s="16"/>
      <c r="O20" s="17">
        <v>2.1308162072160584</v>
      </c>
      <c r="P20" s="17">
        <f t="shared" si="5"/>
        <v>2.5569794486592698</v>
      </c>
      <c r="Q20" s="17">
        <f t="shared" si="2"/>
        <v>0</v>
      </c>
    </row>
    <row r="21" spans="1:17" ht="18.75" x14ac:dyDescent="0.25">
      <c r="A21" s="18" t="s">
        <v>33</v>
      </c>
      <c r="B21" s="18" t="s">
        <v>34</v>
      </c>
      <c r="C21" s="85">
        <v>7</v>
      </c>
      <c r="D21" s="16"/>
      <c r="E21" s="17">
        <v>3.4241320704072509</v>
      </c>
      <c r="F21" s="17">
        <f t="shared" si="3"/>
        <v>4.108958484488701</v>
      </c>
      <c r="G21" s="17">
        <f t="shared" si="0"/>
        <v>0</v>
      </c>
      <c r="H21" s="85">
        <v>7</v>
      </c>
      <c r="I21" s="16"/>
      <c r="J21" s="17">
        <v>3.5953386739276132</v>
      </c>
      <c r="K21" s="17">
        <f t="shared" si="4"/>
        <v>4.3144064087131362</v>
      </c>
      <c r="L21" s="17">
        <f t="shared" si="1"/>
        <v>0</v>
      </c>
      <c r="M21" s="85">
        <v>7</v>
      </c>
      <c r="N21" s="16"/>
      <c r="O21" s="17">
        <v>3.766545277447976</v>
      </c>
      <c r="P21" s="17">
        <f t="shared" si="5"/>
        <v>4.5198543329375713</v>
      </c>
      <c r="Q21" s="17">
        <f t="shared" si="2"/>
        <v>0</v>
      </c>
    </row>
    <row r="22" spans="1:17" ht="18.75" x14ac:dyDescent="0.25">
      <c r="A22" s="18" t="s">
        <v>35</v>
      </c>
      <c r="B22" s="18" t="s">
        <v>36</v>
      </c>
      <c r="C22" s="85">
        <v>12</v>
      </c>
      <c r="D22" s="16"/>
      <c r="E22" s="17">
        <v>2.4180726476587289</v>
      </c>
      <c r="F22" s="17">
        <f t="shared" si="3"/>
        <v>2.9016871771904746</v>
      </c>
      <c r="G22" s="17">
        <f t="shared" si="0"/>
        <v>0</v>
      </c>
      <c r="H22" s="85">
        <v>12</v>
      </c>
      <c r="I22" s="16"/>
      <c r="J22" s="17">
        <v>2.5389762800416653</v>
      </c>
      <c r="K22" s="17">
        <f t="shared" si="4"/>
        <v>3.0467715360499983</v>
      </c>
      <c r="L22" s="17">
        <f t="shared" si="1"/>
        <v>0</v>
      </c>
      <c r="M22" s="85">
        <v>12</v>
      </c>
      <c r="N22" s="16"/>
      <c r="O22" s="17">
        <v>2.6598799124246018</v>
      </c>
      <c r="P22" s="17">
        <f t="shared" si="5"/>
        <v>3.1918558949095219</v>
      </c>
      <c r="Q22" s="17">
        <f t="shared" si="2"/>
        <v>0</v>
      </c>
    </row>
    <row r="23" spans="1:17" ht="18.75" x14ac:dyDescent="0.25">
      <c r="A23" s="18" t="s">
        <v>37</v>
      </c>
      <c r="B23" s="18" t="s">
        <v>38</v>
      </c>
      <c r="C23" s="85">
        <v>6</v>
      </c>
      <c r="D23" s="16"/>
      <c r="E23" s="17">
        <v>4.5581551916632597</v>
      </c>
      <c r="F23" s="17">
        <f t="shared" si="3"/>
        <v>5.4697862299959112</v>
      </c>
      <c r="G23" s="17">
        <f t="shared" si="0"/>
        <v>0</v>
      </c>
      <c r="H23" s="85">
        <v>6</v>
      </c>
      <c r="I23" s="16"/>
      <c r="J23" s="17">
        <v>4.7860629512464223</v>
      </c>
      <c r="K23" s="17">
        <f t="shared" si="4"/>
        <v>5.7432755414957066</v>
      </c>
      <c r="L23" s="17">
        <f t="shared" si="1"/>
        <v>0</v>
      </c>
      <c r="M23" s="85">
        <v>6</v>
      </c>
      <c r="N23" s="16"/>
      <c r="O23" s="17">
        <v>5.0139707108295859</v>
      </c>
      <c r="P23" s="17">
        <f t="shared" si="5"/>
        <v>6.0167648529955029</v>
      </c>
      <c r="Q23" s="17">
        <f t="shared" si="2"/>
        <v>0</v>
      </c>
    </row>
    <row r="24" spans="1:17" ht="18.75" x14ac:dyDescent="0.25">
      <c r="A24" s="16" t="s">
        <v>39</v>
      </c>
      <c r="B24" s="16" t="s">
        <v>40</v>
      </c>
      <c r="C24" s="85">
        <v>10</v>
      </c>
      <c r="D24" s="16"/>
      <c r="E24" s="17">
        <v>2.6298746313952597</v>
      </c>
      <c r="F24" s="17">
        <f t="shared" si="3"/>
        <v>3.1558495576743115</v>
      </c>
      <c r="G24" s="17">
        <f t="shared" si="0"/>
        <v>0</v>
      </c>
      <c r="H24" s="85">
        <v>10</v>
      </c>
      <c r="I24" s="16"/>
      <c r="J24" s="17">
        <v>2.7613683629650225</v>
      </c>
      <c r="K24" s="17">
        <f t="shared" si="4"/>
        <v>3.3136420355580269</v>
      </c>
      <c r="L24" s="17">
        <f t="shared" si="1"/>
        <v>0</v>
      </c>
      <c r="M24" s="85">
        <v>10</v>
      </c>
      <c r="N24" s="16"/>
      <c r="O24" s="17">
        <v>2.8928620945347858</v>
      </c>
      <c r="P24" s="17">
        <f t="shared" si="5"/>
        <v>3.4714345134417428</v>
      </c>
      <c r="Q24" s="17">
        <f t="shared" si="2"/>
        <v>0</v>
      </c>
    </row>
    <row r="25" spans="1:17" ht="18.75" x14ac:dyDescent="0.25">
      <c r="A25" s="16" t="s">
        <v>41</v>
      </c>
      <c r="B25" s="16" t="s">
        <v>42</v>
      </c>
      <c r="C25" s="85">
        <v>12</v>
      </c>
      <c r="D25" s="16"/>
      <c r="E25" s="17">
        <v>2.2150957465778864</v>
      </c>
      <c r="F25" s="17">
        <f t="shared" si="3"/>
        <v>2.6581148958934637</v>
      </c>
      <c r="G25" s="17">
        <f t="shared" si="0"/>
        <v>0</v>
      </c>
      <c r="H25" s="85">
        <v>12</v>
      </c>
      <c r="I25" s="16"/>
      <c r="J25" s="17">
        <v>2.325850533906781</v>
      </c>
      <c r="K25" s="17">
        <f t="shared" si="4"/>
        <v>2.7910206406881373</v>
      </c>
      <c r="L25" s="17">
        <f t="shared" si="1"/>
        <v>0</v>
      </c>
      <c r="M25" s="85">
        <v>12</v>
      </c>
      <c r="N25" s="16"/>
      <c r="O25" s="17">
        <v>2.4366053212356751</v>
      </c>
      <c r="P25" s="17">
        <f t="shared" si="5"/>
        <v>2.9239263854828099</v>
      </c>
      <c r="Q25" s="17">
        <f t="shared" si="2"/>
        <v>0</v>
      </c>
    </row>
    <row r="26" spans="1:17" ht="18.75" x14ac:dyDescent="0.25">
      <c r="A26" s="16" t="s">
        <v>43</v>
      </c>
      <c r="B26" s="16" t="s">
        <v>44</v>
      </c>
      <c r="C26" s="85">
        <v>12</v>
      </c>
      <c r="D26" s="16"/>
      <c r="E26" s="17">
        <v>2.1709703332994428</v>
      </c>
      <c r="F26" s="17">
        <f t="shared" si="3"/>
        <v>2.6051643999593312</v>
      </c>
      <c r="G26" s="17">
        <f t="shared" si="0"/>
        <v>0</v>
      </c>
      <c r="H26" s="85">
        <v>12</v>
      </c>
      <c r="I26" s="16"/>
      <c r="J26" s="17">
        <v>2.2795188499644148</v>
      </c>
      <c r="K26" s="17">
        <f t="shared" si="4"/>
        <v>2.7354226199572977</v>
      </c>
      <c r="L26" s="17">
        <f t="shared" si="1"/>
        <v>0</v>
      </c>
      <c r="M26" s="85">
        <v>12</v>
      </c>
      <c r="N26" s="16"/>
      <c r="O26" s="17">
        <v>2.3880673666293872</v>
      </c>
      <c r="P26" s="17">
        <f t="shared" si="5"/>
        <v>2.8656808399552647</v>
      </c>
      <c r="Q26" s="17">
        <f t="shared" si="2"/>
        <v>0</v>
      </c>
    </row>
    <row r="27" spans="1:17" ht="18.75" x14ac:dyDescent="0.25">
      <c r="A27" s="16" t="s">
        <v>45</v>
      </c>
      <c r="B27" s="16" t="s">
        <v>46</v>
      </c>
      <c r="C27" s="85">
        <v>12</v>
      </c>
      <c r="D27" s="16"/>
      <c r="E27" s="17">
        <v>3.7241848807006699</v>
      </c>
      <c r="F27" s="17">
        <f t="shared" si="3"/>
        <v>4.4690218568408042</v>
      </c>
      <c r="G27" s="17">
        <f t="shared" si="0"/>
        <v>0</v>
      </c>
      <c r="H27" s="85">
        <v>12</v>
      </c>
      <c r="I27" s="16"/>
      <c r="J27" s="17">
        <v>3.9103941247357032</v>
      </c>
      <c r="K27" s="17">
        <f t="shared" si="4"/>
        <v>4.6924729496828439</v>
      </c>
      <c r="L27" s="17">
        <f t="shared" si="1"/>
        <v>0</v>
      </c>
      <c r="M27" s="85">
        <v>12</v>
      </c>
      <c r="N27" s="16"/>
      <c r="O27" s="17">
        <v>4.0966033687707366</v>
      </c>
      <c r="P27" s="17">
        <f t="shared" si="5"/>
        <v>4.9159240425248836</v>
      </c>
      <c r="Q27" s="17">
        <f t="shared" si="2"/>
        <v>0</v>
      </c>
    </row>
    <row r="28" spans="1:17" ht="18.75" x14ac:dyDescent="0.25">
      <c r="A28" s="18" t="s">
        <v>47</v>
      </c>
      <c r="B28" s="18" t="s">
        <v>48</v>
      </c>
      <c r="C28" s="85">
        <v>12</v>
      </c>
      <c r="D28" s="16"/>
      <c r="E28" s="17">
        <v>3.1373168840973653</v>
      </c>
      <c r="F28" s="17">
        <f t="shared" si="3"/>
        <v>3.7647802609168384</v>
      </c>
      <c r="G28" s="17">
        <f t="shared" si="0"/>
        <v>0</v>
      </c>
      <c r="H28" s="85">
        <v>12</v>
      </c>
      <c r="I28" s="16"/>
      <c r="J28" s="17">
        <v>3.2941827283022338</v>
      </c>
      <c r="K28" s="17">
        <f t="shared" si="4"/>
        <v>3.9530192739626804</v>
      </c>
      <c r="L28" s="17">
        <f t="shared" si="1"/>
        <v>0</v>
      </c>
      <c r="M28" s="85">
        <v>12</v>
      </c>
      <c r="N28" s="16"/>
      <c r="O28" s="17">
        <v>3.4510485725071018</v>
      </c>
      <c r="P28" s="17">
        <f t="shared" si="5"/>
        <v>4.1412582870085224</v>
      </c>
      <c r="Q28" s="17">
        <f t="shared" si="2"/>
        <v>0</v>
      </c>
    </row>
    <row r="29" spans="1:17" ht="18.75" x14ac:dyDescent="0.25">
      <c r="A29" s="18" t="s">
        <v>49</v>
      </c>
      <c r="B29" s="18" t="s">
        <v>50</v>
      </c>
      <c r="C29" s="85">
        <v>12</v>
      </c>
      <c r="D29" s="16"/>
      <c r="E29" s="17">
        <v>5.7318911848698688</v>
      </c>
      <c r="F29" s="17">
        <f t="shared" si="3"/>
        <v>6.8782694218438429</v>
      </c>
      <c r="G29" s="17">
        <f t="shared" si="0"/>
        <v>0</v>
      </c>
      <c r="H29" s="85">
        <v>12</v>
      </c>
      <c r="I29" s="16"/>
      <c r="J29" s="17">
        <v>6.0184857441133621</v>
      </c>
      <c r="K29" s="17">
        <f t="shared" si="4"/>
        <v>7.2221828929360345</v>
      </c>
      <c r="L29" s="17">
        <f t="shared" si="1"/>
        <v>0</v>
      </c>
      <c r="M29" s="85">
        <v>12</v>
      </c>
      <c r="N29" s="16"/>
      <c r="O29" s="17">
        <v>6.3050803033568554</v>
      </c>
      <c r="P29" s="17">
        <f t="shared" si="5"/>
        <v>7.5660963640282262</v>
      </c>
      <c r="Q29" s="17">
        <f t="shared" si="2"/>
        <v>0</v>
      </c>
    </row>
    <row r="30" spans="1:17" ht="18.75" x14ac:dyDescent="0.25">
      <c r="A30" s="18" t="s">
        <v>51</v>
      </c>
      <c r="B30" s="18" t="s">
        <v>52</v>
      </c>
      <c r="C30" s="85">
        <v>12</v>
      </c>
      <c r="D30" s="16"/>
      <c r="E30" s="17">
        <v>5.03</v>
      </c>
      <c r="F30" s="17">
        <f t="shared" si="3"/>
        <v>6.0360000000000005</v>
      </c>
      <c r="G30" s="17">
        <f t="shared" si="0"/>
        <v>0</v>
      </c>
      <c r="H30" s="85">
        <v>12</v>
      </c>
      <c r="I30" s="16"/>
      <c r="J30" s="17">
        <f>E30+(E30*0.05)</f>
        <v>5.2815000000000003</v>
      </c>
      <c r="K30" s="17">
        <f t="shared" si="4"/>
        <v>6.3378000000000005</v>
      </c>
      <c r="L30" s="17">
        <f t="shared" si="1"/>
        <v>0</v>
      </c>
      <c r="M30" s="85">
        <v>12</v>
      </c>
      <c r="N30" s="16"/>
      <c r="O30" s="17">
        <f>E30+(E30*0.1)</f>
        <v>5.5330000000000004</v>
      </c>
      <c r="P30" s="17">
        <f t="shared" si="5"/>
        <v>6.6396000000000006</v>
      </c>
      <c r="Q30" s="17">
        <f t="shared" si="2"/>
        <v>0</v>
      </c>
    </row>
    <row r="31" spans="1:17" ht="18.75" x14ac:dyDescent="0.25">
      <c r="A31" s="18" t="s">
        <v>53</v>
      </c>
      <c r="B31" s="18" t="s">
        <v>54</v>
      </c>
      <c r="C31" s="85">
        <v>10</v>
      </c>
      <c r="D31" s="16"/>
      <c r="E31" s="17">
        <v>16.829999999999998</v>
      </c>
      <c r="F31" s="17">
        <f t="shared" si="3"/>
        <v>20.195999999999998</v>
      </c>
      <c r="G31" s="17">
        <f t="shared" si="0"/>
        <v>0</v>
      </c>
      <c r="H31" s="85">
        <v>10</v>
      </c>
      <c r="I31" s="16"/>
      <c r="J31" s="17">
        <f>E31+(E31*0.05)</f>
        <v>17.671499999999998</v>
      </c>
      <c r="K31" s="17">
        <f t="shared" si="4"/>
        <v>21.205799999999996</v>
      </c>
      <c r="L31" s="17">
        <f t="shared" si="1"/>
        <v>0</v>
      </c>
      <c r="M31" s="85">
        <v>10</v>
      </c>
      <c r="N31" s="16"/>
      <c r="O31" s="17">
        <f>E31+(E31*0.1)</f>
        <v>18.512999999999998</v>
      </c>
      <c r="P31" s="17">
        <f t="shared" si="5"/>
        <v>22.215599999999998</v>
      </c>
      <c r="Q31" s="17">
        <f t="shared" si="2"/>
        <v>0</v>
      </c>
    </row>
    <row r="32" spans="1:17" ht="18.75" x14ac:dyDescent="0.25">
      <c r="A32" s="12" t="s">
        <v>55</v>
      </c>
      <c r="B32" s="12" t="s">
        <v>56</v>
      </c>
      <c r="C32" s="85">
        <v>12</v>
      </c>
      <c r="D32" s="12"/>
      <c r="E32" s="14">
        <v>0.72365677776648085</v>
      </c>
      <c r="F32" s="14">
        <f t="shared" si="3"/>
        <v>0.86838813331977704</v>
      </c>
      <c r="G32" s="14">
        <f t="shared" si="0"/>
        <v>0</v>
      </c>
      <c r="H32" s="85">
        <v>12</v>
      </c>
      <c r="I32" s="12"/>
      <c r="J32" s="14">
        <v>0.75983961665480493</v>
      </c>
      <c r="K32" s="14">
        <f t="shared" si="4"/>
        <v>0.91180753998576591</v>
      </c>
      <c r="L32" s="14">
        <f t="shared" si="1"/>
        <v>0</v>
      </c>
      <c r="M32" s="85">
        <v>12</v>
      </c>
      <c r="N32" s="12"/>
      <c r="O32" s="14">
        <v>0.79602245554312889</v>
      </c>
      <c r="P32" s="14">
        <f t="shared" si="5"/>
        <v>0.95522694665175467</v>
      </c>
      <c r="Q32" s="14">
        <f t="shared" si="2"/>
        <v>0</v>
      </c>
    </row>
    <row r="33" spans="1:17" ht="18.75" x14ac:dyDescent="0.25">
      <c r="A33" s="12" t="s">
        <v>57</v>
      </c>
      <c r="B33" s="12" t="s">
        <v>58</v>
      </c>
      <c r="C33" s="85">
        <v>12</v>
      </c>
      <c r="D33" s="12"/>
      <c r="E33" s="14">
        <v>1.2840495264027192</v>
      </c>
      <c r="F33" s="14">
        <f t="shared" si="3"/>
        <v>1.5408594316832631</v>
      </c>
      <c r="G33" s="14">
        <f t="shared" si="0"/>
        <v>0</v>
      </c>
      <c r="H33" s="85">
        <v>12</v>
      </c>
      <c r="I33" s="12"/>
      <c r="J33" s="14">
        <v>1.3482520027228551</v>
      </c>
      <c r="K33" s="14">
        <f t="shared" si="4"/>
        <v>1.6179024032674261</v>
      </c>
      <c r="L33" s="14">
        <f t="shared" si="1"/>
        <v>0</v>
      </c>
      <c r="M33" s="85">
        <v>12</v>
      </c>
      <c r="N33" s="12"/>
      <c r="O33" s="14">
        <v>1.4124544790429912</v>
      </c>
      <c r="P33" s="14">
        <f t="shared" si="5"/>
        <v>1.6949453748515895</v>
      </c>
      <c r="Q33" s="14">
        <f t="shared" si="2"/>
        <v>0</v>
      </c>
    </row>
    <row r="34" spans="1:17" ht="18.75" x14ac:dyDescent="0.25">
      <c r="A34" s="67" t="s">
        <v>1113</v>
      </c>
      <c r="B34" s="12" t="s">
        <v>1111</v>
      </c>
      <c r="C34" s="85">
        <v>12</v>
      </c>
      <c r="D34" s="12"/>
      <c r="E34" s="14">
        <v>1.2840495264027192</v>
      </c>
      <c r="F34" s="14">
        <f t="shared" si="3"/>
        <v>1.5408594316832631</v>
      </c>
      <c r="G34" s="14">
        <f t="shared" si="0"/>
        <v>0</v>
      </c>
      <c r="H34" s="85">
        <v>12</v>
      </c>
      <c r="I34" s="12"/>
      <c r="J34" s="14">
        <v>1.3482520027228551</v>
      </c>
      <c r="K34" s="14">
        <f t="shared" si="4"/>
        <v>1.6179024032674261</v>
      </c>
      <c r="L34" s="14">
        <f t="shared" si="1"/>
        <v>0</v>
      </c>
      <c r="M34" s="85">
        <v>12</v>
      </c>
      <c r="N34" s="12"/>
      <c r="O34" s="14">
        <v>1.4124544790429912</v>
      </c>
      <c r="P34" s="14">
        <f t="shared" si="5"/>
        <v>1.6949453748515895</v>
      </c>
      <c r="Q34" s="14">
        <f>N34*P34</f>
        <v>0</v>
      </c>
    </row>
    <row r="35" spans="1:17" ht="18.75" x14ac:dyDescent="0.25">
      <c r="A35" s="12" t="s">
        <v>59</v>
      </c>
      <c r="B35" s="12" t="s">
        <v>60</v>
      </c>
      <c r="C35" s="85">
        <v>12</v>
      </c>
      <c r="D35" s="12"/>
      <c r="E35" s="14">
        <v>1.720891117859314</v>
      </c>
      <c r="F35" s="14">
        <f t="shared" si="3"/>
        <v>2.0650693414311769</v>
      </c>
      <c r="G35" s="14">
        <f t="shared" si="0"/>
        <v>0</v>
      </c>
      <c r="H35" s="85">
        <v>12</v>
      </c>
      <c r="I35" s="12"/>
      <c r="J35" s="14">
        <v>1.8069356737522797</v>
      </c>
      <c r="K35" s="14">
        <f t="shared" si="4"/>
        <v>2.1683228085027357</v>
      </c>
      <c r="L35" s="14">
        <f t="shared" si="1"/>
        <v>0</v>
      </c>
      <c r="M35" s="85">
        <v>12</v>
      </c>
      <c r="N35" s="12"/>
      <c r="O35" s="14">
        <v>1.8929802296452454</v>
      </c>
      <c r="P35" s="14">
        <f t="shared" si="5"/>
        <v>2.2715762755742945</v>
      </c>
      <c r="Q35" s="14">
        <f t="shared" si="2"/>
        <v>0</v>
      </c>
    </row>
    <row r="36" spans="1:17" ht="18.75" x14ac:dyDescent="0.25">
      <c r="A36" s="67" t="s">
        <v>1114</v>
      </c>
      <c r="B36" s="12" t="s">
        <v>1112</v>
      </c>
      <c r="C36" s="85">
        <v>12</v>
      </c>
      <c r="D36" s="12"/>
      <c r="E36" s="14">
        <v>1.720891117859314</v>
      </c>
      <c r="F36" s="14">
        <f t="shared" si="3"/>
        <v>2.0650693414311769</v>
      </c>
      <c r="G36" s="14">
        <f t="shared" si="0"/>
        <v>0</v>
      </c>
      <c r="H36" s="85">
        <v>12</v>
      </c>
      <c r="I36" s="12"/>
      <c r="J36" s="14">
        <v>1.8069356737522797</v>
      </c>
      <c r="K36" s="14">
        <f t="shared" si="4"/>
        <v>2.1683228085027357</v>
      </c>
      <c r="L36" s="14">
        <f t="shared" si="1"/>
        <v>0</v>
      </c>
      <c r="M36" s="85">
        <v>12</v>
      </c>
      <c r="N36" s="12"/>
      <c r="O36" s="14">
        <v>1.8929802296452454</v>
      </c>
      <c r="P36" s="14">
        <f t="shared" si="5"/>
        <v>2.2715762755742945</v>
      </c>
      <c r="Q36" s="14">
        <f t="shared" si="2"/>
        <v>0</v>
      </c>
    </row>
    <row r="37" spans="1:17" ht="18.75" x14ac:dyDescent="0.25">
      <c r="A37" s="15" t="s">
        <v>61</v>
      </c>
      <c r="B37" s="15" t="s">
        <v>62</v>
      </c>
      <c r="C37" s="85">
        <v>12</v>
      </c>
      <c r="D37" s="12"/>
      <c r="E37" s="14">
        <v>2.1621452506437535</v>
      </c>
      <c r="F37" s="14">
        <f t="shared" si="3"/>
        <v>2.5945743007725044</v>
      </c>
      <c r="G37" s="14">
        <f t="shared" si="0"/>
        <v>0</v>
      </c>
      <c r="H37" s="85">
        <v>12</v>
      </c>
      <c r="I37" s="12"/>
      <c r="J37" s="14">
        <v>2.270252513175941</v>
      </c>
      <c r="K37" s="14">
        <f t="shared" si="4"/>
        <v>2.7243030158111292</v>
      </c>
      <c r="L37" s="14">
        <f t="shared" si="1"/>
        <v>0</v>
      </c>
      <c r="M37" s="85">
        <v>12</v>
      </c>
      <c r="N37" s="12"/>
      <c r="O37" s="14">
        <v>2.378359775708129</v>
      </c>
      <c r="P37" s="14">
        <f t="shared" si="5"/>
        <v>2.8540317308497549</v>
      </c>
      <c r="Q37" s="14">
        <f t="shared" si="2"/>
        <v>0</v>
      </c>
    </row>
    <row r="38" spans="1:17" ht="18.75" x14ac:dyDescent="0.25">
      <c r="A38" s="12" t="s">
        <v>63</v>
      </c>
      <c r="B38" s="12" t="s">
        <v>64</v>
      </c>
      <c r="C38" s="85">
        <v>12</v>
      </c>
      <c r="D38" s="12"/>
      <c r="E38" s="14">
        <v>2.6475247967066373</v>
      </c>
      <c r="F38" s="14">
        <f t="shared" si="3"/>
        <v>3.1770297560479648</v>
      </c>
      <c r="G38" s="14">
        <f t="shared" si="0"/>
        <v>0</v>
      </c>
      <c r="H38" s="85">
        <v>12</v>
      </c>
      <c r="I38" s="12"/>
      <c r="J38" s="14">
        <v>2.7799010365419692</v>
      </c>
      <c r="K38" s="14">
        <f t="shared" si="4"/>
        <v>3.3358812438503631</v>
      </c>
      <c r="L38" s="14">
        <f t="shared" si="1"/>
        <v>0</v>
      </c>
      <c r="M38" s="85">
        <v>12</v>
      </c>
      <c r="N38" s="12"/>
      <c r="O38" s="14">
        <v>2.912277276377301</v>
      </c>
      <c r="P38" s="14">
        <f t="shared" si="5"/>
        <v>3.4947327316527614</v>
      </c>
      <c r="Q38" s="14">
        <f t="shared" si="2"/>
        <v>0</v>
      </c>
    </row>
    <row r="39" spans="1:17" ht="18.75" x14ac:dyDescent="0.3">
      <c r="A39" s="19"/>
      <c r="B39" s="20" t="s">
        <v>65</v>
      </c>
      <c r="C39" s="21"/>
      <c r="D39" s="88"/>
      <c r="E39" s="23"/>
      <c r="F39" s="24"/>
      <c r="G39" s="24"/>
      <c r="H39" s="21"/>
      <c r="I39" s="88"/>
      <c r="J39" s="23"/>
      <c r="K39" s="24"/>
      <c r="L39" s="24"/>
      <c r="M39" s="21"/>
      <c r="N39" s="88"/>
      <c r="O39" s="23"/>
      <c r="P39" s="24"/>
      <c r="Q39" s="24"/>
    </row>
    <row r="40" spans="1:17" ht="18.75" x14ac:dyDescent="0.25">
      <c r="A40" s="25" t="s">
        <v>66</v>
      </c>
      <c r="B40" s="25" t="s">
        <v>12</v>
      </c>
      <c r="C40" s="85">
        <v>12</v>
      </c>
      <c r="D40" s="25"/>
      <c r="E40" s="27">
        <v>2.1400825440045317</v>
      </c>
      <c r="F40" s="27">
        <f>E40+(E40*0.2)</f>
        <v>2.5680990528054379</v>
      </c>
      <c r="G40" s="27">
        <f t="shared" si="0"/>
        <v>0</v>
      </c>
      <c r="H40" s="85">
        <v>12</v>
      </c>
      <c r="I40" s="25"/>
      <c r="J40" s="27">
        <v>2.2470866712047584</v>
      </c>
      <c r="K40" s="27">
        <f>J40+(J40*0.2)</f>
        <v>2.6965040054457101</v>
      </c>
      <c r="L40" s="27">
        <f t="shared" si="1"/>
        <v>0</v>
      </c>
      <c r="M40" s="85">
        <v>12</v>
      </c>
      <c r="N40" s="25"/>
      <c r="O40" s="27">
        <v>2.354090798404985</v>
      </c>
      <c r="P40" s="27">
        <f>O40+(O40*0.2)</f>
        <v>2.8249089580859819</v>
      </c>
      <c r="Q40" s="27">
        <f t="shared" si="2"/>
        <v>0</v>
      </c>
    </row>
    <row r="41" spans="1:17" ht="18.75" x14ac:dyDescent="0.25">
      <c r="A41" s="25" t="s">
        <v>67</v>
      </c>
      <c r="B41" s="25" t="s">
        <v>14</v>
      </c>
      <c r="C41" s="85">
        <v>12</v>
      </c>
      <c r="D41" s="25"/>
      <c r="E41" s="27">
        <v>2.6828251273293922</v>
      </c>
      <c r="F41" s="27">
        <f t="shared" ref="F41:F68" si="6">E41+(E41*0.2)</f>
        <v>3.2193901527952704</v>
      </c>
      <c r="G41" s="27">
        <f t="shared" si="0"/>
        <v>0</v>
      </c>
      <c r="H41" s="85">
        <v>12</v>
      </c>
      <c r="I41" s="25"/>
      <c r="J41" s="27">
        <v>2.8169663836958616</v>
      </c>
      <c r="K41" s="27">
        <f t="shared" ref="K41:K104" si="7">J41+(J41*0.2)</f>
        <v>3.3803596604350341</v>
      </c>
      <c r="L41" s="27">
        <f t="shared" si="1"/>
        <v>0</v>
      </c>
      <c r="M41" s="85">
        <v>12</v>
      </c>
      <c r="N41" s="25"/>
      <c r="O41" s="27">
        <v>2.9511076400623315</v>
      </c>
      <c r="P41" s="27">
        <f t="shared" ref="P41:P104" si="8">O41+(O41*0.2)</f>
        <v>3.5413291680747978</v>
      </c>
      <c r="Q41" s="27">
        <f t="shared" si="2"/>
        <v>0</v>
      </c>
    </row>
    <row r="42" spans="1:17" ht="18.75" x14ac:dyDescent="0.25">
      <c r="A42" s="25" t="s">
        <v>68</v>
      </c>
      <c r="B42" s="25" t="s">
        <v>16</v>
      </c>
      <c r="C42" s="85">
        <v>12</v>
      </c>
      <c r="D42" s="25"/>
      <c r="E42" s="27">
        <v>2.7357756232635251</v>
      </c>
      <c r="F42" s="27">
        <f t="shared" si="6"/>
        <v>3.2829307479162302</v>
      </c>
      <c r="G42" s="27">
        <f t="shared" si="0"/>
        <v>0</v>
      </c>
      <c r="H42" s="85">
        <v>12</v>
      </c>
      <c r="I42" s="25"/>
      <c r="J42" s="27">
        <v>2.8725644044267011</v>
      </c>
      <c r="K42" s="27">
        <f t="shared" si="7"/>
        <v>3.4470772853120413</v>
      </c>
      <c r="L42" s="27">
        <f t="shared" si="1"/>
        <v>0</v>
      </c>
      <c r="M42" s="85">
        <v>12</v>
      </c>
      <c r="N42" s="25"/>
      <c r="O42" s="27">
        <v>3.0093531855898776</v>
      </c>
      <c r="P42" s="27">
        <f t="shared" si="8"/>
        <v>3.6112238227078532</v>
      </c>
      <c r="Q42" s="27">
        <f t="shared" si="2"/>
        <v>0</v>
      </c>
    </row>
    <row r="43" spans="1:17" ht="18.75" x14ac:dyDescent="0.25">
      <c r="A43" s="54" t="s">
        <v>69</v>
      </c>
      <c r="B43" s="54" t="s">
        <v>18</v>
      </c>
      <c r="C43" s="85">
        <v>12</v>
      </c>
      <c r="D43" s="54"/>
      <c r="E43" s="59">
        <v>3.4241320704072509</v>
      </c>
      <c r="F43" s="59">
        <f t="shared" si="6"/>
        <v>4.108958484488701</v>
      </c>
      <c r="G43" s="59">
        <f t="shared" si="0"/>
        <v>0</v>
      </c>
      <c r="H43" s="85">
        <v>12</v>
      </c>
      <c r="I43" s="54"/>
      <c r="J43" s="59">
        <v>3.5953386739276132</v>
      </c>
      <c r="K43" s="59">
        <f t="shared" si="7"/>
        <v>4.3144064087131362</v>
      </c>
      <c r="L43" s="59">
        <f t="shared" si="1"/>
        <v>0</v>
      </c>
      <c r="M43" s="85">
        <v>12</v>
      </c>
      <c r="N43" s="54"/>
      <c r="O43" s="59">
        <v>3.766545277447976</v>
      </c>
      <c r="P43" s="59">
        <f t="shared" si="8"/>
        <v>4.5198543329375713</v>
      </c>
      <c r="Q43" s="59">
        <f t="shared" si="2"/>
        <v>0</v>
      </c>
    </row>
    <row r="44" spans="1:17" ht="18.75" x14ac:dyDescent="0.25">
      <c r="A44" s="54" t="s">
        <v>70</v>
      </c>
      <c r="B44" s="54" t="s">
        <v>20</v>
      </c>
      <c r="C44" s="85">
        <v>12</v>
      </c>
      <c r="D44" s="54"/>
      <c r="E44" s="59">
        <v>2.4357228129701061</v>
      </c>
      <c r="F44" s="59">
        <f t="shared" si="6"/>
        <v>2.9228673755641275</v>
      </c>
      <c r="G44" s="59">
        <f t="shared" si="0"/>
        <v>0</v>
      </c>
      <c r="H44" s="85">
        <v>12</v>
      </c>
      <c r="I44" s="54"/>
      <c r="J44" s="59">
        <v>2.5575089536186115</v>
      </c>
      <c r="K44" s="59">
        <f t="shared" si="7"/>
        <v>3.069010744342334</v>
      </c>
      <c r="L44" s="59">
        <f t="shared" si="1"/>
        <v>0</v>
      </c>
      <c r="M44" s="85">
        <v>12</v>
      </c>
      <c r="N44" s="54"/>
      <c r="O44" s="59">
        <v>2.6792950942671165</v>
      </c>
      <c r="P44" s="59">
        <f t="shared" si="8"/>
        <v>3.2151541131205397</v>
      </c>
      <c r="Q44" s="59">
        <f t="shared" si="2"/>
        <v>0</v>
      </c>
    </row>
    <row r="45" spans="1:17" ht="18.75" x14ac:dyDescent="0.25">
      <c r="A45" s="57" t="s">
        <v>71</v>
      </c>
      <c r="B45" s="57" t="s">
        <v>22</v>
      </c>
      <c r="C45" s="86">
        <v>12</v>
      </c>
      <c r="D45" s="57"/>
      <c r="E45" s="58">
        <v>2.9211023590329894</v>
      </c>
      <c r="F45" s="58">
        <f t="shared" si="6"/>
        <v>3.5053228308395874</v>
      </c>
      <c r="G45" s="58">
        <f t="shared" si="0"/>
        <v>0</v>
      </c>
      <c r="H45" s="86">
        <v>12</v>
      </c>
      <c r="I45" s="57"/>
      <c r="J45" s="58">
        <v>3.0671574769846388</v>
      </c>
      <c r="K45" s="58">
        <f t="shared" si="7"/>
        <v>3.6805889723815666</v>
      </c>
      <c r="L45" s="58">
        <f t="shared" si="1"/>
        <v>0</v>
      </c>
      <c r="M45" s="86">
        <v>12</v>
      </c>
      <c r="N45" s="57"/>
      <c r="O45" s="58">
        <v>3.2132125949362882</v>
      </c>
      <c r="P45" s="58">
        <f t="shared" si="8"/>
        <v>3.8558551139235457</v>
      </c>
      <c r="Q45" s="58">
        <f t="shared" si="2"/>
        <v>0</v>
      </c>
    </row>
    <row r="46" spans="1:17" ht="18.75" x14ac:dyDescent="0.25">
      <c r="A46" s="60" t="s">
        <v>72</v>
      </c>
      <c r="B46" s="60" t="s">
        <v>24</v>
      </c>
      <c r="C46" s="87">
        <v>12</v>
      </c>
      <c r="D46" s="60"/>
      <c r="E46" s="61">
        <v>3.2388053346377861</v>
      </c>
      <c r="F46" s="59">
        <f t="shared" si="6"/>
        <v>3.8865664015653434</v>
      </c>
      <c r="G46" s="59">
        <f t="shared" si="0"/>
        <v>0</v>
      </c>
      <c r="H46" s="87">
        <v>12</v>
      </c>
      <c r="I46" s="60"/>
      <c r="J46" s="61">
        <v>3.4007456013696755</v>
      </c>
      <c r="K46" s="59">
        <f t="shared" si="7"/>
        <v>4.0808947216436104</v>
      </c>
      <c r="L46" s="59">
        <f t="shared" si="1"/>
        <v>0</v>
      </c>
      <c r="M46" s="87">
        <v>12</v>
      </c>
      <c r="N46" s="60"/>
      <c r="O46" s="61">
        <v>3.562685868101565</v>
      </c>
      <c r="P46" s="59">
        <f t="shared" si="8"/>
        <v>4.2752230417218779</v>
      </c>
      <c r="Q46" s="59">
        <f t="shared" si="2"/>
        <v>0</v>
      </c>
    </row>
    <row r="47" spans="1:17" ht="18.75" x14ac:dyDescent="0.25">
      <c r="A47" s="60" t="s">
        <v>73</v>
      </c>
      <c r="B47" s="60" t="s">
        <v>26</v>
      </c>
      <c r="C47" s="87">
        <v>12</v>
      </c>
      <c r="D47" s="60"/>
      <c r="E47" s="61">
        <v>3.9403994057650444</v>
      </c>
      <c r="F47" s="59">
        <f t="shared" si="6"/>
        <v>4.7284792869180539</v>
      </c>
      <c r="G47" s="59">
        <f t="shared" si="0"/>
        <v>0</v>
      </c>
      <c r="H47" s="87">
        <v>12</v>
      </c>
      <c r="I47" s="60"/>
      <c r="J47" s="61">
        <v>4.1374193760532965</v>
      </c>
      <c r="K47" s="59">
        <f t="shared" si="7"/>
        <v>4.9649032512639559</v>
      </c>
      <c r="L47" s="59">
        <f t="shared" si="1"/>
        <v>0</v>
      </c>
      <c r="M47" s="87">
        <v>12</v>
      </c>
      <c r="N47" s="60"/>
      <c r="O47" s="61">
        <v>4.3344393463415489</v>
      </c>
      <c r="P47" s="59">
        <f t="shared" si="8"/>
        <v>5.2013272156098589</v>
      </c>
      <c r="Q47" s="59">
        <f t="shared" si="2"/>
        <v>0</v>
      </c>
    </row>
    <row r="48" spans="1:17" ht="18.75" x14ac:dyDescent="0.25">
      <c r="A48" s="60" t="s">
        <v>74</v>
      </c>
      <c r="B48" s="60" t="s">
        <v>28</v>
      </c>
      <c r="C48" s="87">
        <v>12</v>
      </c>
      <c r="D48" s="60"/>
      <c r="E48" s="61">
        <v>4.0198251496662447</v>
      </c>
      <c r="F48" s="59">
        <f t="shared" si="6"/>
        <v>4.8237901795994933</v>
      </c>
      <c r="G48" s="59">
        <f t="shared" si="0"/>
        <v>0</v>
      </c>
      <c r="H48" s="87">
        <v>12</v>
      </c>
      <c r="I48" s="60"/>
      <c r="J48" s="61">
        <v>4.2208164071495569</v>
      </c>
      <c r="K48" s="59">
        <f t="shared" si="7"/>
        <v>5.0649796885794682</v>
      </c>
      <c r="L48" s="59">
        <f t="shared" si="1"/>
        <v>0</v>
      </c>
      <c r="M48" s="87">
        <v>12</v>
      </c>
      <c r="N48" s="60"/>
      <c r="O48" s="61">
        <v>4.421807664632869</v>
      </c>
      <c r="P48" s="59">
        <f t="shared" si="8"/>
        <v>5.3061691975594432</v>
      </c>
      <c r="Q48" s="59">
        <f t="shared" si="2"/>
        <v>0</v>
      </c>
    </row>
    <row r="49" spans="1:17" ht="18.75" x14ac:dyDescent="0.25">
      <c r="A49" s="25" t="s">
        <v>75</v>
      </c>
      <c r="B49" s="25" t="s">
        <v>76</v>
      </c>
      <c r="C49" s="85">
        <v>10</v>
      </c>
      <c r="D49" s="25"/>
      <c r="E49" s="27">
        <v>7.2145050710255862</v>
      </c>
      <c r="F49" s="27">
        <f t="shared" si="6"/>
        <v>8.6574060852307042</v>
      </c>
      <c r="G49" s="27">
        <f t="shared" si="0"/>
        <v>0</v>
      </c>
      <c r="H49" s="85">
        <v>10</v>
      </c>
      <c r="I49" s="25"/>
      <c r="J49" s="27">
        <v>7.5752303245768653</v>
      </c>
      <c r="K49" s="27">
        <f t="shared" si="7"/>
        <v>9.0902763894922387</v>
      </c>
      <c r="L49" s="27">
        <f t="shared" si="1"/>
        <v>0</v>
      </c>
      <c r="M49" s="85">
        <v>10</v>
      </c>
      <c r="N49" s="25"/>
      <c r="O49" s="27">
        <v>7.9359555781281452</v>
      </c>
      <c r="P49" s="27">
        <f t="shared" si="8"/>
        <v>9.523146693753775</v>
      </c>
      <c r="Q49" s="27">
        <f t="shared" si="2"/>
        <v>0</v>
      </c>
    </row>
    <row r="50" spans="1:17" ht="18.75" x14ac:dyDescent="0.25">
      <c r="A50" s="16" t="s">
        <v>77</v>
      </c>
      <c r="B50" s="16" t="s">
        <v>32</v>
      </c>
      <c r="C50" s="85">
        <v>12</v>
      </c>
      <c r="D50" s="16"/>
      <c r="E50" s="17">
        <v>2.2415709945449533</v>
      </c>
      <c r="F50" s="17">
        <f t="shared" si="6"/>
        <v>2.6898851934539438</v>
      </c>
      <c r="G50" s="17">
        <f t="shared" si="0"/>
        <v>0</v>
      </c>
      <c r="H50" s="85">
        <v>12</v>
      </c>
      <c r="I50" s="16"/>
      <c r="J50" s="17">
        <v>2.353649544272201</v>
      </c>
      <c r="K50" s="17">
        <f t="shared" si="7"/>
        <v>2.8243794531266411</v>
      </c>
      <c r="L50" s="17">
        <f t="shared" si="1"/>
        <v>0</v>
      </c>
      <c r="M50" s="85">
        <v>12</v>
      </c>
      <c r="N50" s="16"/>
      <c r="O50" s="17">
        <v>2.4657280939994486</v>
      </c>
      <c r="P50" s="17">
        <f t="shared" si="8"/>
        <v>2.9588737127993383</v>
      </c>
      <c r="Q50" s="17">
        <f t="shared" si="2"/>
        <v>0</v>
      </c>
    </row>
    <row r="51" spans="1:17" ht="18.75" x14ac:dyDescent="0.25">
      <c r="A51" s="16" t="s">
        <v>78</v>
      </c>
      <c r="B51" s="16" t="s">
        <v>34</v>
      </c>
      <c r="C51" s="85">
        <v>7</v>
      </c>
      <c r="D51" s="16"/>
      <c r="E51" s="17">
        <v>4.6728812661872139</v>
      </c>
      <c r="F51" s="17">
        <f t="shared" si="6"/>
        <v>5.6074575194246563</v>
      </c>
      <c r="G51" s="17">
        <f t="shared" si="0"/>
        <v>0</v>
      </c>
      <c r="H51" s="85">
        <v>7</v>
      </c>
      <c r="I51" s="16"/>
      <c r="J51" s="17">
        <v>4.9065253294965743</v>
      </c>
      <c r="K51" s="17">
        <f t="shared" si="7"/>
        <v>5.8878303953958895</v>
      </c>
      <c r="L51" s="17">
        <f t="shared" si="1"/>
        <v>0</v>
      </c>
      <c r="M51" s="85">
        <v>7</v>
      </c>
      <c r="N51" s="16"/>
      <c r="O51" s="17">
        <v>5.1401693928059355</v>
      </c>
      <c r="P51" s="17">
        <f t="shared" si="8"/>
        <v>6.1682032713671227</v>
      </c>
      <c r="Q51" s="17">
        <f t="shared" si="2"/>
        <v>0</v>
      </c>
    </row>
    <row r="52" spans="1:17" ht="18.75" x14ac:dyDescent="0.25">
      <c r="A52" s="16" t="s">
        <v>79</v>
      </c>
      <c r="B52" s="16" t="s">
        <v>36</v>
      </c>
      <c r="C52" s="85">
        <v>12</v>
      </c>
      <c r="D52" s="16"/>
      <c r="E52" s="17">
        <v>2.7225379992799916</v>
      </c>
      <c r="F52" s="17">
        <f t="shared" si="6"/>
        <v>3.2670455991359901</v>
      </c>
      <c r="G52" s="17">
        <f t="shared" si="0"/>
        <v>0</v>
      </c>
      <c r="H52" s="85">
        <v>12</v>
      </c>
      <c r="I52" s="16"/>
      <c r="J52" s="17">
        <v>2.8586648992439914</v>
      </c>
      <c r="K52" s="17">
        <f t="shared" si="7"/>
        <v>3.4303978790927898</v>
      </c>
      <c r="L52" s="17">
        <f t="shared" si="1"/>
        <v>0</v>
      </c>
      <c r="M52" s="85">
        <v>12</v>
      </c>
      <c r="N52" s="16"/>
      <c r="O52" s="17">
        <v>2.9947917992079907</v>
      </c>
      <c r="P52" s="17">
        <f t="shared" si="8"/>
        <v>3.5937501590495886</v>
      </c>
      <c r="Q52" s="17">
        <f t="shared" si="2"/>
        <v>0</v>
      </c>
    </row>
    <row r="53" spans="1:17" ht="18.75" x14ac:dyDescent="0.25">
      <c r="A53" s="16" t="s">
        <v>80</v>
      </c>
      <c r="B53" s="16" t="s">
        <v>38</v>
      </c>
      <c r="C53" s="85">
        <v>6</v>
      </c>
      <c r="D53" s="16"/>
      <c r="E53" s="17">
        <v>5.8819175900165792</v>
      </c>
      <c r="F53" s="17">
        <f t="shared" si="6"/>
        <v>7.0583011080198954</v>
      </c>
      <c r="G53" s="17">
        <f t="shared" si="0"/>
        <v>0</v>
      </c>
      <c r="H53" s="85">
        <v>6</v>
      </c>
      <c r="I53" s="16"/>
      <c r="J53" s="17">
        <v>6.1760134695174083</v>
      </c>
      <c r="K53" s="17">
        <f t="shared" si="7"/>
        <v>7.4112161634208897</v>
      </c>
      <c r="L53" s="17">
        <f t="shared" si="1"/>
        <v>0</v>
      </c>
      <c r="M53" s="85">
        <v>6</v>
      </c>
      <c r="N53" s="16"/>
      <c r="O53" s="17">
        <v>6.4701093490182373</v>
      </c>
      <c r="P53" s="17">
        <f t="shared" si="8"/>
        <v>7.7641312188218849</v>
      </c>
      <c r="Q53" s="17">
        <f t="shared" si="2"/>
        <v>0</v>
      </c>
    </row>
    <row r="54" spans="1:17" ht="18.75" x14ac:dyDescent="0.25">
      <c r="A54" s="16" t="s">
        <v>81</v>
      </c>
      <c r="B54" s="16" t="s">
        <v>40</v>
      </c>
      <c r="C54" s="85">
        <v>10</v>
      </c>
      <c r="D54" s="16"/>
      <c r="E54" s="17">
        <v>3.3094059958832966</v>
      </c>
      <c r="F54" s="17">
        <f t="shared" si="6"/>
        <v>3.971287195059956</v>
      </c>
      <c r="G54" s="17">
        <f t="shared" si="0"/>
        <v>0</v>
      </c>
      <c r="H54" s="85">
        <v>10</v>
      </c>
      <c r="I54" s="16"/>
      <c r="J54" s="17">
        <v>3.4748762956774613</v>
      </c>
      <c r="K54" s="17">
        <f t="shared" si="7"/>
        <v>4.1698515548129533</v>
      </c>
      <c r="L54" s="17">
        <f t="shared" si="1"/>
        <v>0</v>
      </c>
      <c r="M54" s="85">
        <v>10</v>
      </c>
      <c r="N54" s="16"/>
      <c r="O54" s="17">
        <v>3.6403465954716263</v>
      </c>
      <c r="P54" s="17">
        <f t="shared" si="8"/>
        <v>4.3684159145659516</v>
      </c>
      <c r="Q54" s="17">
        <f t="shared" si="2"/>
        <v>0</v>
      </c>
    </row>
    <row r="55" spans="1:17" ht="18.75" x14ac:dyDescent="0.25">
      <c r="A55" s="16" t="s">
        <v>82</v>
      </c>
      <c r="B55" s="16" t="s">
        <v>42</v>
      </c>
      <c r="C55" s="85">
        <v>12</v>
      </c>
      <c r="D55" s="16"/>
      <c r="E55" s="17">
        <v>2.5195610981991492</v>
      </c>
      <c r="F55" s="17">
        <f t="shared" si="6"/>
        <v>3.0234733178389792</v>
      </c>
      <c r="G55" s="17">
        <f t="shared" si="0"/>
        <v>0</v>
      </c>
      <c r="H55" s="85">
        <v>12</v>
      </c>
      <c r="I55" s="16"/>
      <c r="J55" s="17">
        <v>2.6455391531091066</v>
      </c>
      <c r="K55" s="17">
        <f t="shared" si="7"/>
        <v>3.1746469837309279</v>
      </c>
      <c r="L55" s="17">
        <f t="shared" si="1"/>
        <v>0</v>
      </c>
      <c r="M55" s="85">
        <v>12</v>
      </c>
      <c r="N55" s="16"/>
      <c r="O55" s="17">
        <v>2.771517208019064</v>
      </c>
      <c r="P55" s="17">
        <f t="shared" si="8"/>
        <v>3.3258206496228766</v>
      </c>
      <c r="Q55" s="17">
        <f t="shared" si="2"/>
        <v>0</v>
      </c>
    </row>
    <row r="56" spans="1:17" ht="18.75" x14ac:dyDescent="0.25">
      <c r="A56" s="16" t="s">
        <v>83</v>
      </c>
      <c r="B56" s="16" t="s">
        <v>44</v>
      </c>
      <c r="C56" s="85">
        <v>12</v>
      </c>
      <c r="D56" s="16"/>
      <c r="E56" s="17">
        <v>2.5460363461662161</v>
      </c>
      <c r="F56" s="17">
        <f t="shared" si="6"/>
        <v>3.0552436153994593</v>
      </c>
      <c r="G56" s="17">
        <f t="shared" si="0"/>
        <v>0</v>
      </c>
      <c r="H56" s="85">
        <v>12</v>
      </c>
      <c r="I56" s="16"/>
      <c r="J56" s="17">
        <v>2.673338163474527</v>
      </c>
      <c r="K56" s="17">
        <f t="shared" si="7"/>
        <v>3.2080057961694326</v>
      </c>
      <c r="L56" s="17">
        <f t="shared" si="1"/>
        <v>0</v>
      </c>
      <c r="M56" s="85">
        <v>12</v>
      </c>
      <c r="N56" s="16"/>
      <c r="O56" s="17">
        <v>2.8006399807828375</v>
      </c>
      <c r="P56" s="17">
        <f t="shared" si="8"/>
        <v>3.360767976939405</v>
      </c>
      <c r="Q56" s="17">
        <f t="shared" si="2"/>
        <v>0</v>
      </c>
    </row>
    <row r="57" spans="1:17" ht="18.75" x14ac:dyDescent="0.25">
      <c r="A57" s="16" t="s">
        <v>84</v>
      </c>
      <c r="B57" s="16" t="s">
        <v>46</v>
      </c>
      <c r="C57" s="85">
        <v>12</v>
      </c>
      <c r="D57" s="16"/>
      <c r="E57" s="17">
        <v>4.0286502323219331</v>
      </c>
      <c r="F57" s="17">
        <f t="shared" si="6"/>
        <v>4.8343802787863197</v>
      </c>
      <c r="G57" s="17">
        <f t="shared" si="0"/>
        <v>0</v>
      </c>
      <c r="H57" s="85">
        <v>12</v>
      </c>
      <c r="I57" s="16"/>
      <c r="J57" s="17">
        <v>4.2300827439380297</v>
      </c>
      <c r="K57" s="17">
        <f t="shared" si="7"/>
        <v>5.0760992927256359</v>
      </c>
      <c r="L57" s="17">
        <f t="shared" si="1"/>
        <v>0</v>
      </c>
      <c r="M57" s="85">
        <v>12</v>
      </c>
      <c r="N57" s="16"/>
      <c r="O57" s="17">
        <v>4.4315152555541264</v>
      </c>
      <c r="P57" s="17">
        <f t="shared" si="8"/>
        <v>5.317818306664952</v>
      </c>
      <c r="Q57" s="17">
        <f t="shared" si="2"/>
        <v>0</v>
      </c>
    </row>
    <row r="58" spans="1:17" ht="18.75" x14ac:dyDescent="0.25">
      <c r="A58" s="18" t="s">
        <v>85</v>
      </c>
      <c r="B58" s="18" t="s">
        <v>48</v>
      </c>
      <c r="C58" s="85">
        <v>12</v>
      </c>
      <c r="D58" s="16"/>
      <c r="E58" s="17">
        <v>3.4373696943907843</v>
      </c>
      <c r="F58" s="17">
        <f t="shared" si="6"/>
        <v>4.1248436332689415</v>
      </c>
      <c r="G58" s="17">
        <f t="shared" si="0"/>
        <v>0</v>
      </c>
      <c r="H58" s="85">
        <v>12</v>
      </c>
      <c r="I58" s="16"/>
      <c r="J58" s="17">
        <v>3.6092381791103234</v>
      </c>
      <c r="K58" s="17">
        <f t="shared" si="7"/>
        <v>4.3310858149323881</v>
      </c>
      <c r="L58" s="17">
        <f t="shared" si="1"/>
        <v>0</v>
      </c>
      <c r="M58" s="85">
        <v>12</v>
      </c>
      <c r="N58" s="16"/>
      <c r="O58" s="17">
        <v>3.7811066638298629</v>
      </c>
      <c r="P58" s="17">
        <f t="shared" si="8"/>
        <v>4.5373279965958355</v>
      </c>
      <c r="Q58" s="17">
        <f t="shared" si="2"/>
        <v>0</v>
      </c>
    </row>
    <row r="59" spans="1:17" ht="18.75" x14ac:dyDescent="0.25">
      <c r="A59" s="18" t="s">
        <v>86</v>
      </c>
      <c r="B59" s="18" t="s">
        <v>50</v>
      </c>
      <c r="C59" s="85">
        <v>12</v>
      </c>
      <c r="D59" s="16"/>
      <c r="E59" s="17">
        <v>6.0363565364911338</v>
      </c>
      <c r="F59" s="17">
        <f t="shared" si="6"/>
        <v>7.2436278437893602</v>
      </c>
      <c r="G59" s="17">
        <f t="shared" si="0"/>
        <v>0</v>
      </c>
      <c r="H59" s="85">
        <v>12</v>
      </c>
      <c r="I59" s="16"/>
      <c r="J59" s="17">
        <v>6.3381743633156908</v>
      </c>
      <c r="K59" s="17">
        <f t="shared" si="7"/>
        <v>7.6058092359788292</v>
      </c>
      <c r="L59" s="17">
        <f t="shared" si="1"/>
        <v>0</v>
      </c>
      <c r="M59" s="85">
        <v>12</v>
      </c>
      <c r="N59" s="16"/>
      <c r="O59" s="17">
        <v>6.639992190140247</v>
      </c>
      <c r="P59" s="17">
        <f t="shared" si="8"/>
        <v>7.9679906281682964</v>
      </c>
      <c r="Q59" s="17">
        <f t="shared" si="2"/>
        <v>0</v>
      </c>
    </row>
    <row r="60" spans="1:17" ht="18.75" x14ac:dyDescent="0.25">
      <c r="A60" s="18" t="s">
        <v>87</v>
      </c>
      <c r="B60" s="18" t="s">
        <v>52</v>
      </c>
      <c r="C60" s="85">
        <v>12</v>
      </c>
      <c r="D60" s="16"/>
      <c r="E60" s="17">
        <v>5.31</v>
      </c>
      <c r="F60" s="17">
        <f t="shared" si="6"/>
        <v>6.3719999999999999</v>
      </c>
      <c r="G60" s="17">
        <f t="shared" si="0"/>
        <v>0</v>
      </c>
      <c r="H60" s="85">
        <v>12</v>
      </c>
      <c r="I60" s="16"/>
      <c r="J60" s="17">
        <f>E60+(E60*0.05)</f>
        <v>5.5754999999999999</v>
      </c>
      <c r="K60" s="17">
        <f t="shared" si="7"/>
        <v>6.6905999999999999</v>
      </c>
      <c r="L60" s="17">
        <f t="shared" si="1"/>
        <v>0</v>
      </c>
      <c r="M60" s="85">
        <v>12</v>
      </c>
      <c r="N60" s="16"/>
      <c r="O60" s="17">
        <f>E60+(E60*0.1)</f>
        <v>5.8409999999999993</v>
      </c>
      <c r="P60" s="17">
        <f t="shared" si="8"/>
        <v>7.009199999999999</v>
      </c>
      <c r="Q60" s="17">
        <f t="shared" si="2"/>
        <v>0</v>
      </c>
    </row>
    <row r="61" spans="1:17" ht="18.75" x14ac:dyDescent="0.25">
      <c r="A61" s="18" t="s">
        <v>88</v>
      </c>
      <c r="B61" s="18" t="s">
        <v>54</v>
      </c>
      <c r="C61" s="85">
        <v>10</v>
      </c>
      <c r="D61" s="16"/>
      <c r="E61" s="17">
        <v>17.11</v>
      </c>
      <c r="F61" s="17">
        <f t="shared" si="6"/>
        <v>20.532</v>
      </c>
      <c r="G61" s="17">
        <f t="shared" si="0"/>
        <v>0</v>
      </c>
      <c r="H61" s="85">
        <v>10</v>
      </c>
      <c r="I61" s="16"/>
      <c r="J61" s="17">
        <f>E61+(E61*0.05)</f>
        <v>17.965499999999999</v>
      </c>
      <c r="K61" s="17">
        <f t="shared" si="7"/>
        <v>21.558599999999998</v>
      </c>
      <c r="L61" s="17">
        <f t="shared" si="1"/>
        <v>0</v>
      </c>
      <c r="M61" s="85">
        <v>10</v>
      </c>
      <c r="N61" s="16"/>
      <c r="O61" s="17">
        <f>E61+(E61*0.1)</f>
        <v>18.820999999999998</v>
      </c>
      <c r="P61" s="17">
        <f t="shared" si="8"/>
        <v>22.585199999999997</v>
      </c>
      <c r="Q61" s="17">
        <f t="shared" si="2"/>
        <v>0</v>
      </c>
    </row>
    <row r="62" spans="1:17" ht="18.75" x14ac:dyDescent="0.25">
      <c r="A62" s="25" t="s">
        <v>89</v>
      </c>
      <c r="B62" s="25" t="s">
        <v>56</v>
      </c>
      <c r="C62" s="85">
        <v>12</v>
      </c>
      <c r="D62" s="25"/>
      <c r="E62" s="27">
        <v>1.08</v>
      </c>
      <c r="F62" s="27">
        <f t="shared" si="6"/>
        <v>1.296</v>
      </c>
      <c r="G62" s="27">
        <f t="shared" si="0"/>
        <v>0</v>
      </c>
      <c r="H62" s="85">
        <v>12</v>
      </c>
      <c r="I62" s="25"/>
      <c r="J62" s="27">
        <v>1.1299999999999999</v>
      </c>
      <c r="K62" s="27">
        <f t="shared" si="7"/>
        <v>1.3559999999999999</v>
      </c>
      <c r="L62" s="27">
        <f t="shared" si="1"/>
        <v>0</v>
      </c>
      <c r="M62" s="85">
        <v>12</v>
      </c>
      <c r="N62" s="25"/>
      <c r="O62" s="27">
        <v>1.19</v>
      </c>
      <c r="P62" s="27">
        <f t="shared" si="8"/>
        <v>1.4279999999999999</v>
      </c>
      <c r="Q62" s="27">
        <f t="shared" si="2"/>
        <v>0</v>
      </c>
    </row>
    <row r="63" spans="1:17" ht="18.75" x14ac:dyDescent="0.25">
      <c r="A63" s="25" t="s">
        <v>90</v>
      </c>
      <c r="B63" s="25" t="s">
        <v>58</v>
      </c>
      <c r="C63" s="85">
        <v>12</v>
      </c>
      <c r="D63" s="25"/>
      <c r="E63" s="27">
        <v>2.0209439281527333</v>
      </c>
      <c r="F63" s="27">
        <f t="shared" si="6"/>
        <v>2.4251327137832801</v>
      </c>
      <c r="G63" s="27">
        <f t="shared" si="0"/>
        <v>0</v>
      </c>
      <c r="H63" s="85">
        <v>12</v>
      </c>
      <c r="I63" s="25"/>
      <c r="J63" s="27">
        <v>2.12199112456037</v>
      </c>
      <c r="K63" s="27">
        <f t="shared" si="7"/>
        <v>2.5463893494724439</v>
      </c>
      <c r="L63" s="27">
        <f t="shared" si="1"/>
        <v>0</v>
      </c>
      <c r="M63" s="85">
        <v>12</v>
      </c>
      <c r="N63" s="25"/>
      <c r="O63" s="27">
        <v>2.2230383209680067</v>
      </c>
      <c r="P63" s="27">
        <f t="shared" si="8"/>
        <v>2.6676459851616081</v>
      </c>
      <c r="Q63" s="27">
        <f t="shared" si="2"/>
        <v>0</v>
      </c>
    </row>
    <row r="64" spans="1:17" ht="18.75" x14ac:dyDescent="0.25">
      <c r="A64" s="56" t="s">
        <v>1115</v>
      </c>
      <c r="B64" s="55" t="s">
        <v>1111</v>
      </c>
      <c r="C64" s="85">
        <v>12</v>
      </c>
      <c r="D64" s="25"/>
      <c r="E64" s="27">
        <v>2.0209439281527333</v>
      </c>
      <c r="F64" s="27">
        <f t="shared" si="6"/>
        <v>2.4251327137832801</v>
      </c>
      <c r="G64" s="27">
        <f t="shared" si="0"/>
        <v>0</v>
      </c>
      <c r="H64" s="85">
        <v>12</v>
      </c>
      <c r="I64" s="25"/>
      <c r="J64" s="27">
        <v>2.12199112456037</v>
      </c>
      <c r="K64" s="27">
        <f t="shared" si="7"/>
        <v>2.5463893494724439</v>
      </c>
      <c r="L64" s="27">
        <f t="shared" si="1"/>
        <v>0</v>
      </c>
      <c r="M64" s="85">
        <v>12</v>
      </c>
      <c r="N64" s="25"/>
      <c r="O64" s="27">
        <v>2.2230383209680067</v>
      </c>
      <c r="P64" s="27">
        <f t="shared" si="8"/>
        <v>2.6676459851616081</v>
      </c>
      <c r="Q64" s="27">
        <f t="shared" si="2"/>
        <v>0</v>
      </c>
    </row>
    <row r="65" spans="1:17" ht="18.75" x14ac:dyDescent="0.25">
      <c r="A65" s="25" t="s">
        <v>91</v>
      </c>
      <c r="B65" s="25" t="s">
        <v>60</v>
      </c>
      <c r="C65" s="85">
        <v>12</v>
      </c>
      <c r="D65" s="25"/>
      <c r="E65" s="27">
        <v>2.8107888258368803</v>
      </c>
      <c r="F65" s="27">
        <f t="shared" si="6"/>
        <v>3.3729465910042564</v>
      </c>
      <c r="G65" s="27">
        <f t="shared" si="0"/>
        <v>0</v>
      </c>
      <c r="H65" s="85">
        <v>12</v>
      </c>
      <c r="I65" s="25"/>
      <c r="J65" s="27">
        <v>2.9513282671287242</v>
      </c>
      <c r="K65" s="27">
        <f t="shared" si="7"/>
        <v>3.5415939205544689</v>
      </c>
      <c r="L65" s="27">
        <f t="shared" si="1"/>
        <v>0</v>
      </c>
      <c r="M65" s="85">
        <v>12</v>
      </c>
      <c r="N65" s="25"/>
      <c r="O65" s="27">
        <v>3.0918677084205681</v>
      </c>
      <c r="P65" s="27">
        <f t="shared" si="8"/>
        <v>3.7102412501046818</v>
      </c>
      <c r="Q65" s="27">
        <f t="shared" si="2"/>
        <v>0</v>
      </c>
    </row>
    <row r="66" spans="1:17" ht="18.75" x14ac:dyDescent="0.25">
      <c r="A66" s="56" t="s">
        <v>1116</v>
      </c>
      <c r="B66" s="55" t="s">
        <v>1112</v>
      </c>
      <c r="C66" s="85">
        <v>12</v>
      </c>
      <c r="D66" s="25"/>
      <c r="E66" s="27">
        <v>2.8107888258368803</v>
      </c>
      <c r="F66" s="27">
        <f t="shared" si="6"/>
        <v>3.3729465910042564</v>
      </c>
      <c r="G66" s="27">
        <f t="shared" si="0"/>
        <v>0</v>
      </c>
      <c r="H66" s="85">
        <v>12</v>
      </c>
      <c r="I66" s="25"/>
      <c r="J66" s="27">
        <v>2.9513282671287242</v>
      </c>
      <c r="K66" s="27">
        <f t="shared" si="7"/>
        <v>3.5415939205544689</v>
      </c>
      <c r="L66" s="27">
        <f t="shared" si="1"/>
        <v>0</v>
      </c>
      <c r="M66" s="85">
        <v>12</v>
      </c>
      <c r="N66" s="25"/>
      <c r="O66" s="27">
        <v>3.0918677084205681</v>
      </c>
      <c r="P66" s="27">
        <f t="shared" si="8"/>
        <v>3.7102412501046818</v>
      </c>
      <c r="Q66" s="27">
        <f t="shared" si="2"/>
        <v>0</v>
      </c>
    </row>
    <row r="67" spans="1:17" ht="18.75" x14ac:dyDescent="0.25">
      <c r="A67" s="25" t="s">
        <v>92</v>
      </c>
      <c r="B67" s="25" t="s">
        <v>62</v>
      </c>
      <c r="C67" s="85">
        <v>12</v>
      </c>
      <c r="D67" s="25"/>
      <c r="E67" s="27">
        <v>3.47</v>
      </c>
      <c r="F67" s="27">
        <f t="shared" si="6"/>
        <v>4.1640000000000006</v>
      </c>
      <c r="G67" s="27">
        <f t="shared" si="0"/>
        <v>0</v>
      </c>
      <c r="H67" s="85">
        <v>12</v>
      </c>
      <c r="I67" s="25"/>
      <c r="J67" s="27">
        <v>3.64</v>
      </c>
      <c r="K67" s="27">
        <f t="shared" si="7"/>
        <v>4.3680000000000003</v>
      </c>
      <c r="L67" s="27">
        <f t="shared" si="1"/>
        <v>0</v>
      </c>
      <c r="M67" s="85">
        <v>12</v>
      </c>
      <c r="N67" s="25"/>
      <c r="O67" s="27">
        <v>3.82</v>
      </c>
      <c r="P67" s="27">
        <f t="shared" si="8"/>
        <v>4.5839999999999996</v>
      </c>
      <c r="Q67" s="27">
        <f t="shared" si="2"/>
        <v>0</v>
      </c>
    </row>
    <row r="68" spans="1:17" ht="18.75" x14ac:dyDescent="0.25">
      <c r="A68" s="25" t="s">
        <v>93</v>
      </c>
      <c r="B68" s="25" t="s">
        <v>64</v>
      </c>
      <c r="C68" s="85">
        <v>12</v>
      </c>
      <c r="D68" s="25"/>
      <c r="E68" s="27">
        <v>4.2845776293369076</v>
      </c>
      <c r="F68" s="27">
        <f t="shared" si="6"/>
        <v>5.1414931552042891</v>
      </c>
      <c r="G68" s="27">
        <f t="shared" si="0"/>
        <v>0</v>
      </c>
      <c r="H68" s="85">
        <v>12</v>
      </c>
      <c r="I68" s="25"/>
      <c r="J68" s="27">
        <v>4.4988065108037532</v>
      </c>
      <c r="K68" s="27">
        <f t="shared" si="7"/>
        <v>5.3985678129645036</v>
      </c>
      <c r="L68" s="27">
        <f t="shared" si="1"/>
        <v>0</v>
      </c>
      <c r="M68" s="85">
        <v>12</v>
      </c>
      <c r="N68" s="25"/>
      <c r="O68" s="27">
        <v>4.7130353922705979</v>
      </c>
      <c r="P68" s="27">
        <f t="shared" si="8"/>
        <v>5.6556424707247173</v>
      </c>
      <c r="Q68" s="27">
        <f t="shared" si="2"/>
        <v>0</v>
      </c>
    </row>
    <row r="69" spans="1:17" ht="18.75" x14ac:dyDescent="0.3">
      <c r="A69" s="28"/>
      <c r="B69" s="20" t="s">
        <v>94</v>
      </c>
      <c r="C69" s="21"/>
      <c r="D69" s="88"/>
      <c r="E69" s="24"/>
      <c r="F69" s="24"/>
      <c r="G69" s="24"/>
      <c r="H69" s="21"/>
      <c r="I69" s="88"/>
      <c r="J69" s="24"/>
      <c r="K69" s="24"/>
      <c r="L69" s="24"/>
      <c r="M69" s="21"/>
      <c r="N69" s="88"/>
      <c r="O69" s="24"/>
      <c r="P69" s="24"/>
      <c r="Q69" s="24"/>
    </row>
    <row r="70" spans="1:17" ht="18.75" x14ac:dyDescent="0.25">
      <c r="A70" s="12" t="s">
        <v>95</v>
      </c>
      <c r="B70" s="12" t="s">
        <v>12</v>
      </c>
      <c r="C70" s="85">
        <v>12</v>
      </c>
      <c r="D70" s="12"/>
      <c r="E70" s="14">
        <v>2.1400825440045317</v>
      </c>
      <c r="F70" s="14">
        <f t="shared" si="3"/>
        <v>2.5680990528054379</v>
      </c>
      <c r="G70" s="14">
        <f t="shared" si="0"/>
        <v>0</v>
      </c>
      <c r="H70" s="85">
        <v>12</v>
      </c>
      <c r="I70" s="12"/>
      <c r="J70" s="14">
        <v>2.2470866712047584</v>
      </c>
      <c r="K70" s="14">
        <f t="shared" si="7"/>
        <v>2.6965040054457101</v>
      </c>
      <c r="L70" s="14">
        <f t="shared" si="1"/>
        <v>0</v>
      </c>
      <c r="M70" s="85">
        <v>12</v>
      </c>
      <c r="N70" s="12"/>
      <c r="O70" s="14">
        <v>2.354090798404985</v>
      </c>
      <c r="P70" s="14">
        <f t="shared" si="8"/>
        <v>2.8249089580859819</v>
      </c>
      <c r="Q70" s="14">
        <f t="shared" si="2"/>
        <v>0</v>
      </c>
    </row>
    <row r="71" spans="1:17" ht="18.75" x14ac:dyDescent="0.25">
      <c r="A71" s="12" t="s">
        <v>96</v>
      </c>
      <c r="B71" s="12" t="s">
        <v>14</v>
      </c>
      <c r="C71" s="85">
        <v>12</v>
      </c>
      <c r="D71" s="12"/>
      <c r="E71" s="14">
        <v>2.6828251273293922</v>
      </c>
      <c r="F71" s="14">
        <f t="shared" si="3"/>
        <v>3.2193901527952704</v>
      </c>
      <c r="G71" s="14">
        <f t="shared" si="0"/>
        <v>0</v>
      </c>
      <c r="H71" s="85">
        <v>12</v>
      </c>
      <c r="I71" s="12"/>
      <c r="J71" s="14">
        <v>2.8169663836958616</v>
      </c>
      <c r="K71" s="14">
        <f t="shared" si="7"/>
        <v>3.3803596604350341</v>
      </c>
      <c r="L71" s="14">
        <f t="shared" si="1"/>
        <v>0</v>
      </c>
      <c r="M71" s="85">
        <v>12</v>
      </c>
      <c r="N71" s="12"/>
      <c r="O71" s="14">
        <v>2.9511076400623315</v>
      </c>
      <c r="P71" s="14">
        <f t="shared" si="8"/>
        <v>3.5413291680747978</v>
      </c>
      <c r="Q71" s="14">
        <f t="shared" si="2"/>
        <v>0</v>
      </c>
    </row>
    <row r="72" spans="1:17" ht="18.75" x14ac:dyDescent="0.25">
      <c r="A72" s="12" t="s">
        <v>97</v>
      </c>
      <c r="B72" s="12" t="s">
        <v>16</v>
      </c>
      <c r="C72" s="85">
        <v>12</v>
      </c>
      <c r="D72" s="12"/>
      <c r="E72" s="14">
        <v>2.7357756232635251</v>
      </c>
      <c r="F72" s="14">
        <f t="shared" si="3"/>
        <v>3.2829307479162302</v>
      </c>
      <c r="G72" s="14">
        <f t="shared" si="0"/>
        <v>0</v>
      </c>
      <c r="H72" s="85">
        <v>12</v>
      </c>
      <c r="I72" s="12"/>
      <c r="J72" s="14">
        <v>2.8725644044267011</v>
      </c>
      <c r="K72" s="14">
        <f t="shared" si="7"/>
        <v>3.4470772853120413</v>
      </c>
      <c r="L72" s="14">
        <f t="shared" si="1"/>
        <v>0</v>
      </c>
      <c r="M72" s="85">
        <v>12</v>
      </c>
      <c r="N72" s="12"/>
      <c r="O72" s="14">
        <v>3.0093531855898776</v>
      </c>
      <c r="P72" s="14">
        <f t="shared" si="8"/>
        <v>3.6112238227078532</v>
      </c>
      <c r="Q72" s="14">
        <f t="shared" si="2"/>
        <v>0</v>
      </c>
    </row>
    <row r="73" spans="1:17" ht="18.75" x14ac:dyDescent="0.25">
      <c r="A73" s="54" t="s">
        <v>98</v>
      </c>
      <c r="B73" s="54" t="s">
        <v>18</v>
      </c>
      <c r="C73" s="85">
        <v>12</v>
      </c>
      <c r="D73" s="54"/>
      <c r="E73" s="59">
        <v>3.4241320704072509</v>
      </c>
      <c r="F73" s="59">
        <f t="shared" si="3"/>
        <v>4.108958484488701</v>
      </c>
      <c r="G73" s="59">
        <f t="shared" si="0"/>
        <v>0</v>
      </c>
      <c r="H73" s="85">
        <v>12</v>
      </c>
      <c r="I73" s="54"/>
      <c r="J73" s="59">
        <v>3.5953386739276132</v>
      </c>
      <c r="K73" s="59">
        <f t="shared" si="7"/>
        <v>4.3144064087131362</v>
      </c>
      <c r="L73" s="59">
        <f t="shared" si="1"/>
        <v>0</v>
      </c>
      <c r="M73" s="85">
        <v>12</v>
      </c>
      <c r="N73" s="54"/>
      <c r="O73" s="59">
        <v>3.766545277447976</v>
      </c>
      <c r="P73" s="59">
        <f t="shared" si="8"/>
        <v>4.5198543329375713</v>
      </c>
      <c r="Q73" s="59">
        <f t="shared" si="2"/>
        <v>0</v>
      </c>
    </row>
    <row r="74" spans="1:17" ht="18.75" x14ac:dyDescent="0.25">
      <c r="A74" s="54" t="s">
        <v>99</v>
      </c>
      <c r="B74" s="54" t="s">
        <v>20</v>
      </c>
      <c r="C74" s="85">
        <v>12</v>
      </c>
      <c r="D74" s="54"/>
      <c r="E74" s="59">
        <v>2.4357228129701061</v>
      </c>
      <c r="F74" s="59">
        <f t="shared" si="3"/>
        <v>2.9228673755641275</v>
      </c>
      <c r="G74" s="59">
        <f t="shared" si="0"/>
        <v>0</v>
      </c>
      <c r="H74" s="85">
        <v>12</v>
      </c>
      <c r="I74" s="54"/>
      <c r="J74" s="59">
        <v>2.5575089536186115</v>
      </c>
      <c r="K74" s="59">
        <f t="shared" si="7"/>
        <v>3.069010744342334</v>
      </c>
      <c r="L74" s="59">
        <f t="shared" si="1"/>
        <v>0</v>
      </c>
      <c r="M74" s="85">
        <v>12</v>
      </c>
      <c r="N74" s="54"/>
      <c r="O74" s="59">
        <v>2.6792950942671165</v>
      </c>
      <c r="P74" s="59">
        <f t="shared" si="8"/>
        <v>3.2151541131205397</v>
      </c>
      <c r="Q74" s="59">
        <f t="shared" si="2"/>
        <v>0</v>
      </c>
    </row>
    <row r="75" spans="1:17" ht="18.75" x14ac:dyDescent="0.25">
      <c r="A75" s="57" t="s">
        <v>100</v>
      </c>
      <c r="B75" s="57" t="s">
        <v>22</v>
      </c>
      <c r="C75" s="86">
        <v>12</v>
      </c>
      <c r="D75" s="57"/>
      <c r="E75" s="58">
        <v>2.9211023590329894</v>
      </c>
      <c r="F75" s="58">
        <f t="shared" si="3"/>
        <v>3.5053228308395874</v>
      </c>
      <c r="G75" s="58">
        <f t="shared" si="0"/>
        <v>0</v>
      </c>
      <c r="H75" s="86">
        <v>12</v>
      </c>
      <c r="I75" s="57"/>
      <c r="J75" s="58">
        <v>3.0671574769846388</v>
      </c>
      <c r="K75" s="58">
        <f t="shared" si="7"/>
        <v>3.6805889723815666</v>
      </c>
      <c r="L75" s="58">
        <f t="shared" si="1"/>
        <v>0</v>
      </c>
      <c r="M75" s="86">
        <v>12</v>
      </c>
      <c r="N75" s="57"/>
      <c r="O75" s="58">
        <v>3.2132125949362882</v>
      </c>
      <c r="P75" s="58">
        <f t="shared" si="8"/>
        <v>3.8558551139235457</v>
      </c>
      <c r="Q75" s="58">
        <f t="shared" si="2"/>
        <v>0</v>
      </c>
    </row>
    <row r="76" spans="1:17" ht="18.75" x14ac:dyDescent="0.25">
      <c r="A76" s="54" t="s">
        <v>101</v>
      </c>
      <c r="B76" s="54" t="s">
        <v>24</v>
      </c>
      <c r="C76" s="85">
        <v>12</v>
      </c>
      <c r="D76" s="54"/>
      <c r="E76" s="59">
        <v>3.2388053346377861</v>
      </c>
      <c r="F76" s="59">
        <f t="shared" si="3"/>
        <v>3.8865664015653434</v>
      </c>
      <c r="G76" s="59">
        <f t="shared" si="0"/>
        <v>0</v>
      </c>
      <c r="H76" s="85">
        <v>12</v>
      </c>
      <c r="I76" s="54"/>
      <c r="J76" s="59">
        <v>3.4007456013696755</v>
      </c>
      <c r="K76" s="59">
        <f t="shared" si="7"/>
        <v>4.0808947216436104</v>
      </c>
      <c r="L76" s="59">
        <f t="shared" si="1"/>
        <v>0</v>
      </c>
      <c r="M76" s="85">
        <v>12</v>
      </c>
      <c r="N76" s="54"/>
      <c r="O76" s="59">
        <v>3.562685868101565</v>
      </c>
      <c r="P76" s="59">
        <f t="shared" si="8"/>
        <v>4.2752230417218779</v>
      </c>
      <c r="Q76" s="59">
        <f t="shared" si="2"/>
        <v>0</v>
      </c>
    </row>
    <row r="77" spans="1:17" ht="18.75" x14ac:dyDescent="0.25">
      <c r="A77" s="57" t="s">
        <v>102</v>
      </c>
      <c r="B77" s="57" t="s">
        <v>26</v>
      </c>
      <c r="C77" s="86">
        <v>12</v>
      </c>
      <c r="D77" s="57"/>
      <c r="E77" s="58">
        <v>3.9403994057650444</v>
      </c>
      <c r="F77" s="58">
        <f t="shared" si="3"/>
        <v>4.7284792869180539</v>
      </c>
      <c r="G77" s="58">
        <f t="shared" si="0"/>
        <v>0</v>
      </c>
      <c r="H77" s="86">
        <v>12</v>
      </c>
      <c r="I77" s="57"/>
      <c r="J77" s="58">
        <v>4.1374193760532965</v>
      </c>
      <c r="K77" s="58">
        <f t="shared" si="7"/>
        <v>4.9649032512639559</v>
      </c>
      <c r="L77" s="58">
        <f t="shared" si="1"/>
        <v>0</v>
      </c>
      <c r="M77" s="86">
        <v>12</v>
      </c>
      <c r="N77" s="57"/>
      <c r="O77" s="58">
        <v>4.3344393463415489</v>
      </c>
      <c r="P77" s="58">
        <f t="shared" si="8"/>
        <v>5.2013272156098589</v>
      </c>
      <c r="Q77" s="58">
        <f t="shared" si="2"/>
        <v>0</v>
      </c>
    </row>
    <row r="78" spans="1:17" ht="18.75" x14ac:dyDescent="0.25">
      <c r="A78" s="12" t="s">
        <v>103</v>
      </c>
      <c r="B78" s="12" t="s">
        <v>28</v>
      </c>
      <c r="C78" s="85">
        <v>12</v>
      </c>
      <c r="D78" s="12"/>
      <c r="E78" s="14">
        <v>4.0198251496662447</v>
      </c>
      <c r="F78" s="14">
        <f t="shared" si="3"/>
        <v>4.8237901795994933</v>
      </c>
      <c r="G78" s="14">
        <f t="shared" ref="G78:G145" si="9">D78*F78</f>
        <v>0</v>
      </c>
      <c r="H78" s="85">
        <v>12</v>
      </c>
      <c r="I78" s="12"/>
      <c r="J78" s="14">
        <v>4.2208164071495569</v>
      </c>
      <c r="K78" s="14">
        <f t="shared" si="7"/>
        <v>5.0649796885794682</v>
      </c>
      <c r="L78" s="14">
        <f t="shared" ref="L78:L145" si="10">I78*K78</f>
        <v>0</v>
      </c>
      <c r="M78" s="85">
        <v>12</v>
      </c>
      <c r="N78" s="12"/>
      <c r="O78" s="14">
        <v>4.421807664632869</v>
      </c>
      <c r="P78" s="14">
        <f t="shared" si="8"/>
        <v>5.3061691975594432</v>
      </c>
      <c r="Q78" s="14">
        <f t="shared" ref="Q78:Q145" si="11">N78*P78</f>
        <v>0</v>
      </c>
    </row>
    <row r="79" spans="1:17" ht="18.75" x14ac:dyDescent="0.25">
      <c r="A79" s="12" t="s">
        <v>104</v>
      </c>
      <c r="B79" s="12" t="s">
        <v>76</v>
      </c>
      <c r="C79" s="85">
        <v>10</v>
      </c>
      <c r="D79" s="12"/>
      <c r="E79" s="14">
        <v>7.2145050710255862</v>
      </c>
      <c r="F79" s="14">
        <f t="shared" si="3"/>
        <v>8.6574060852307042</v>
      </c>
      <c r="G79" s="14">
        <f t="shared" si="9"/>
        <v>0</v>
      </c>
      <c r="H79" s="85">
        <v>10</v>
      </c>
      <c r="I79" s="12"/>
      <c r="J79" s="14">
        <v>7.5752303245768653</v>
      </c>
      <c r="K79" s="14">
        <f t="shared" si="7"/>
        <v>9.0902763894922387</v>
      </c>
      <c r="L79" s="14">
        <f t="shared" si="10"/>
        <v>0</v>
      </c>
      <c r="M79" s="85">
        <v>10</v>
      </c>
      <c r="N79" s="12"/>
      <c r="O79" s="14">
        <v>7.9359555781281452</v>
      </c>
      <c r="P79" s="14">
        <f t="shared" si="8"/>
        <v>9.523146693753775</v>
      </c>
      <c r="Q79" s="14">
        <f t="shared" si="11"/>
        <v>0</v>
      </c>
    </row>
    <row r="80" spans="1:17" ht="18.75" x14ac:dyDescent="0.25">
      <c r="A80" s="16" t="s">
        <v>105</v>
      </c>
      <c r="B80" s="16" t="s">
        <v>32</v>
      </c>
      <c r="C80" s="85">
        <v>12</v>
      </c>
      <c r="D80" s="16"/>
      <c r="E80" s="17">
        <v>2.2415709945449533</v>
      </c>
      <c r="F80" s="17">
        <f t="shared" si="3"/>
        <v>2.6898851934539438</v>
      </c>
      <c r="G80" s="17">
        <f t="shared" si="9"/>
        <v>0</v>
      </c>
      <c r="H80" s="85">
        <v>12</v>
      </c>
      <c r="I80" s="16"/>
      <c r="J80" s="17">
        <v>2.353649544272201</v>
      </c>
      <c r="K80" s="17">
        <f t="shared" si="7"/>
        <v>2.8243794531266411</v>
      </c>
      <c r="L80" s="17">
        <f t="shared" si="10"/>
        <v>0</v>
      </c>
      <c r="M80" s="85">
        <v>12</v>
      </c>
      <c r="N80" s="16"/>
      <c r="O80" s="17">
        <v>2.4657280939994486</v>
      </c>
      <c r="P80" s="17">
        <f t="shared" si="8"/>
        <v>2.9588737127993383</v>
      </c>
      <c r="Q80" s="17">
        <f t="shared" si="11"/>
        <v>0</v>
      </c>
    </row>
    <row r="81" spans="1:17" ht="18.75" x14ac:dyDescent="0.25">
      <c r="A81" s="16" t="s">
        <v>106</v>
      </c>
      <c r="B81" s="16" t="s">
        <v>34</v>
      </c>
      <c r="C81" s="85">
        <v>7</v>
      </c>
      <c r="D81" s="16"/>
      <c r="E81" s="17">
        <v>4.6728812661872139</v>
      </c>
      <c r="F81" s="17">
        <f t="shared" si="3"/>
        <v>5.6074575194246563</v>
      </c>
      <c r="G81" s="17">
        <f t="shared" si="9"/>
        <v>0</v>
      </c>
      <c r="H81" s="85">
        <v>7</v>
      </c>
      <c r="I81" s="16"/>
      <c r="J81" s="17">
        <v>4.9065253294965743</v>
      </c>
      <c r="K81" s="17">
        <f t="shared" si="7"/>
        <v>5.8878303953958895</v>
      </c>
      <c r="L81" s="17">
        <f t="shared" si="10"/>
        <v>0</v>
      </c>
      <c r="M81" s="85">
        <v>7</v>
      </c>
      <c r="N81" s="16"/>
      <c r="O81" s="17">
        <v>5.1401693928059355</v>
      </c>
      <c r="P81" s="17">
        <f t="shared" si="8"/>
        <v>6.1682032713671227</v>
      </c>
      <c r="Q81" s="17">
        <f t="shared" si="11"/>
        <v>0</v>
      </c>
    </row>
    <row r="82" spans="1:17" ht="18.75" x14ac:dyDescent="0.25">
      <c r="A82" s="16" t="s">
        <v>107</v>
      </c>
      <c r="B82" s="16" t="s">
        <v>36</v>
      </c>
      <c r="C82" s="85">
        <v>12</v>
      </c>
      <c r="D82" s="16"/>
      <c r="E82" s="17">
        <v>2.7225379992799916</v>
      </c>
      <c r="F82" s="17">
        <f t="shared" si="3"/>
        <v>3.2670455991359901</v>
      </c>
      <c r="G82" s="17">
        <f t="shared" si="9"/>
        <v>0</v>
      </c>
      <c r="H82" s="85">
        <v>12</v>
      </c>
      <c r="I82" s="16"/>
      <c r="J82" s="17">
        <v>2.8586648992439914</v>
      </c>
      <c r="K82" s="17">
        <f t="shared" si="7"/>
        <v>3.4303978790927898</v>
      </c>
      <c r="L82" s="17">
        <f t="shared" si="10"/>
        <v>0</v>
      </c>
      <c r="M82" s="85">
        <v>12</v>
      </c>
      <c r="N82" s="16"/>
      <c r="O82" s="17">
        <v>2.9947917992079907</v>
      </c>
      <c r="P82" s="17">
        <f t="shared" si="8"/>
        <v>3.5937501590495886</v>
      </c>
      <c r="Q82" s="17">
        <f t="shared" si="11"/>
        <v>0</v>
      </c>
    </row>
    <row r="83" spans="1:17" ht="18.75" x14ac:dyDescent="0.25">
      <c r="A83" s="16" t="s">
        <v>108</v>
      </c>
      <c r="B83" s="16" t="s">
        <v>38</v>
      </c>
      <c r="C83" s="85">
        <v>6</v>
      </c>
      <c r="D83" s="16"/>
      <c r="E83" s="17">
        <v>5.8819175900165792</v>
      </c>
      <c r="F83" s="17">
        <f t="shared" si="3"/>
        <v>7.0583011080198954</v>
      </c>
      <c r="G83" s="17">
        <f t="shared" si="9"/>
        <v>0</v>
      </c>
      <c r="H83" s="85">
        <v>6</v>
      </c>
      <c r="I83" s="16"/>
      <c r="J83" s="17">
        <v>6.1760134695174083</v>
      </c>
      <c r="K83" s="17">
        <f t="shared" si="7"/>
        <v>7.4112161634208897</v>
      </c>
      <c r="L83" s="17">
        <f t="shared" si="10"/>
        <v>0</v>
      </c>
      <c r="M83" s="85">
        <v>6</v>
      </c>
      <c r="N83" s="16"/>
      <c r="O83" s="17">
        <v>6.4701093490182373</v>
      </c>
      <c r="P83" s="17">
        <f t="shared" si="8"/>
        <v>7.7641312188218849</v>
      </c>
      <c r="Q83" s="17">
        <f t="shared" si="11"/>
        <v>0</v>
      </c>
    </row>
    <row r="84" spans="1:17" ht="18.75" x14ac:dyDescent="0.25">
      <c r="A84" s="16" t="s">
        <v>109</v>
      </c>
      <c r="B84" s="16" t="s">
        <v>40</v>
      </c>
      <c r="C84" s="85">
        <v>10</v>
      </c>
      <c r="D84" s="16"/>
      <c r="E84" s="17">
        <v>3.3094059958832966</v>
      </c>
      <c r="F84" s="17">
        <f t="shared" si="3"/>
        <v>3.971287195059956</v>
      </c>
      <c r="G84" s="17">
        <f t="shared" si="9"/>
        <v>0</v>
      </c>
      <c r="H84" s="85">
        <v>10</v>
      </c>
      <c r="I84" s="16"/>
      <c r="J84" s="17">
        <v>3.4748762956774613</v>
      </c>
      <c r="K84" s="17">
        <f t="shared" si="7"/>
        <v>4.1698515548129533</v>
      </c>
      <c r="L84" s="17">
        <f t="shared" si="10"/>
        <v>0</v>
      </c>
      <c r="M84" s="85">
        <v>10</v>
      </c>
      <c r="N84" s="16"/>
      <c r="O84" s="17">
        <v>3.6403465954716263</v>
      </c>
      <c r="P84" s="17">
        <f t="shared" si="8"/>
        <v>4.3684159145659516</v>
      </c>
      <c r="Q84" s="17">
        <f t="shared" si="11"/>
        <v>0</v>
      </c>
    </row>
    <row r="85" spans="1:17" ht="18.75" x14ac:dyDescent="0.25">
      <c r="A85" s="16" t="s">
        <v>110</v>
      </c>
      <c r="B85" s="16" t="s">
        <v>42</v>
      </c>
      <c r="C85" s="85">
        <v>12</v>
      </c>
      <c r="D85" s="16"/>
      <c r="E85" s="17">
        <v>2.5195610981991492</v>
      </c>
      <c r="F85" s="17">
        <f t="shared" si="3"/>
        <v>3.0234733178389792</v>
      </c>
      <c r="G85" s="17">
        <f t="shared" si="9"/>
        <v>0</v>
      </c>
      <c r="H85" s="85">
        <v>12</v>
      </c>
      <c r="I85" s="16"/>
      <c r="J85" s="17">
        <v>2.6455391531091066</v>
      </c>
      <c r="K85" s="17">
        <f t="shared" si="7"/>
        <v>3.1746469837309279</v>
      </c>
      <c r="L85" s="17">
        <f t="shared" si="10"/>
        <v>0</v>
      </c>
      <c r="M85" s="85">
        <v>12</v>
      </c>
      <c r="N85" s="16"/>
      <c r="O85" s="17">
        <v>2.771517208019064</v>
      </c>
      <c r="P85" s="17">
        <f t="shared" si="8"/>
        <v>3.3258206496228766</v>
      </c>
      <c r="Q85" s="17">
        <f t="shared" si="11"/>
        <v>0</v>
      </c>
    </row>
    <row r="86" spans="1:17" ht="18.75" x14ac:dyDescent="0.25">
      <c r="A86" s="16" t="s">
        <v>111</v>
      </c>
      <c r="B86" s="16" t="s">
        <v>44</v>
      </c>
      <c r="C86" s="85">
        <v>12</v>
      </c>
      <c r="D86" s="16"/>
      <c r="E86" s="17">
        <v>2.5460363461662161</v>
      </c>
      <c r="F86" s="17">
        <f t="shared" si="3"/>
        <v>3.0552436153994593</v>
      </c>
      <c r="G86" s="17">
        <f t="shared" si="9"/>
        <v>0</v>
      </c>
      <c r="H86" s="85">
        <v>12</v>
      </c>
      <c r="I86" s="16"/>
      <c r="J86" s="17">
        <v>2.673338163474527</v>
      </c>
      <c r="K86" s="17">
        <f t="shared" si="7"/>
        <v>3.2080057961694326</v>
      </c>
      <c r="L86" s="17">
        <f t="shared" si="10"/>
        <v>0</v>
      </c>
      <c r="M86" s="85">
        <v>12</v>
      </c>
      <c r="N86" s="16"/>
      <c r="O86" s="17">
        <v>2.8006399807828375</v>
      </c>
      <c r="P86" s="17">
        <f t="shared" si="8"/>
        <v>3.360767976939405</v>
      </c>
      <c r="Q86" s="17">
        <f t="shared" si="11"/>
        <v>0</v>
      </c>
    </row>
    <row r="87" spans="1:17" ht="18.75" x14ac:dyDescent="0.25">
      <c r="A87" s="16" t="s">
        <v>112</v>
      </c>
      <c r="B87" s="16" t="s">
        <v>46</v>
      </c>
      <c r="C87" s="85">
        <v>12</v>
      </c>
      <c r="D87" s="16"/>
      <c r="E87" s="17">
        <v>4.0286502323219331</v>
      </c>
      <c r="F87" s="17">
        <f t="shared" si="3"/>
        <v>4.8343802787863197</v>
      </c>
      <c r="G87" s="17">
        <f t="shared" si="9"/>
        <v>0</v>
      </c>
      <c r="H87" s="85">
        <v>12</v>
      </c>
      <c r="I87" s="16"/>
      <c r="J87" s="17">
        <v>4.2300827439380297</v>
      </c>
      <c r="K87" s="17">
        <f t="shared" si="7"/>
        <v>5.0760992927256359</v>
      </c>
      <c r="L87" s="17">
        <f t="shared" si="10"/>
        <v>0</v>
      </c>
      <c r="M87" s="85">
        <v>12</v>
      </c>
      <c r="N87" s="16"/>
      <c r="O87" s="17">
        <v>4.4315152555541264</v>
      </c>
      <c r="P87" s="17">
        <f t="shared" si="8"/>
        <v>5.317818306664952</v>
      </c>
      <c r="Q87" s="17">
        <f t="shared" si="11"/>
        <v>0</v>
      </c>
    </row>
    <row r="88" spans="1:17" ht="18.75" x14ac:dyDescent="0.25">
      <c r="A88" s="18" t="s">
        <v>113</v>
      </c>
      <c r="B88" s="18" t="s">
        <v>48</v>
      </c>
      <c r="C88" s="85">
        <v>12</v>
      </c>
      <c r="D88" s="16"/>
      <c r="E88" s="17">
        <v>3.4373696943907843</v>
      </c>
      <c r="F88" s="17">
        <f t="shared" si="3"/>
        <v>4.1248436332689415</v>
      </c>
      <c r="G88" s="17">
        <f t="shared" si="9"/>
        <v>0</v>
      </c>
      <c r="H88" s="85">
        <v>12</v>
      </c>
      <c r="I88" s="16"/>
      <c r="J88" s="17">
        <v>3.6092381791103234</v>
      </c>
      <c r="K88" s="17">
        <f t="shared" si="7"/>
        <v>4.3310858149323881</v>
      </c>
      <c r="L88" s="17">
        <f t="shared" si="10"/>
        <v>0</v>
      </c>
      <c r="M88" s="85">
        <v>12</v>
      </c>
      <c r="N88" s="16"/>
      <c r="O88" s="17">
        <v>3.7811066638298629</v>
      </c>
      <c r="P88" s="17">
        <f t="shared" si="8"/>
        <v>4.5373279965958355</v>
      </c>
      <c r="Q88" s="17">
        <f t="shared" si="11"/>
        <v>0</v>
      </c>
    </row>
    <row r="89" spans="1:17" ht="18.75" x14ac:dyDescent="0.25">
      <c r="A89" s="18" t="s">
        <v>114</v>
      </c>
      <c r="B89" s="18" t="s">
        <v>50</v>
      </c>
      <c r="C89" s="85">
        <v>12</v>
      </c>
      <c r="D89" s="16"/>
      <c r="E89" s="17">
        <v>6.0363565364911338</v>
      </c>
      <c r="F89" s="17">
        <f t="shared" si="3"/>
        <v>7.2436278437893602</v>
      </c>
      <c r="G89" s="17">
        <f t="shared" si="9"/>
        <v>0</v>
      </c>
      <c r="H89" s="85">
        <v>12</v>
      </c>
      <c r="I89" s="16"/>
      <c r="J89" s="17">
        <v>6.3381743633156908</v>
      </c>
      <c r="K89" s="17">
        <f t="shared" si="7"/>
        <v>7.6058092359788292</v>
      </c>
      <c r="L89" s="17">
        <f t="shared" si="10"/>
        <v>0</v>
      </c>
      <c r="M89" s="85">
        <v>12</v>
      </c>
      <c r="N89" s="16"/>
      <c r="O89" s="17">
        <v>6.639992190140247</v>
      </c>
      <c r="P89" s="17">
        <f t="shared" si="8"/>
        <v>7.9679906281682964</v>
      </c>
      <c r="Q89" s="17">
        <f t="shared" si="11"/>
        <v>0</v>
      </c>
    </row>
    <row r="90" spans="1:17" ht="18.75" x14ac:dyDescent="0.25">
      <c r="A90" s="18" t="s">
        <v>115</v>
      </c>
      <c r="B90" s="18" t="s">
        <v>52</v>
      </c>
      <c r="C90" s="85">
        <v>12</v>
      </c>
      <c r="D90" s="16"/>
      <c r="E90" s="17">
        <v>5.31</v>
      </c>
      <c r="F90" s="17">
        <f t="shared" si="3"/>
        <v>6.3719999999999999</v>
      </c>
      <c r="G90" s="17">
        <f t="shared" si="9"/>
        <v>0</v>
      </c>
      <c r="H90" s="85">
        <v>12</v>
      </c>
      <c r="I90" s="16"/>
      <c r="J90" s="17">
        <v>5.5754999999999999</v>
      </c>
      <c r="K90" s="17">
        <f t="shared" si="7"/>
        <v>6.6905999999999999</v>
      </c>
      <c r="L90" s="17">
        <f t="shared" si="10"/>
        <v>0</v>
      </c>
      <c r="M90" s="85">
        <v>12</v>
      </c>
      <c r="N90" s="16"/>
      <c r="O90" s="17">
        <v>5.8409999999999993</v>
      </c>
      <c r="P90" s="17">
        <f t="shared" si="8"/>
        <v>7.009199999999999</v>
      </c>
      <c r="Q90" s="17">
        <f t="shared" si="11"/>
        <v>0</v>
      </c>
    </row>
    <row r="91" spans="1:17" ht="18.75" x14ac:dyDescent="0.25">
      <c r="A91" s="18" t="s">
        <v>116</v>
      </c>
      <c r="B91" s="18" t="s">
        <v>54</v>
      </c>
      <c r="C91" s="85">
        <v>10</v>
      </c>
      <c r="D91" s="16"/>
      <c r="E91" s="17">
        <v>17.11</v>
      </c>
      <c r="F91" s="17">
        <f t="shared" si="3"/>
        <v>20.532</v>
      </c>
      <c r="G91" s="17">
        <f t="shared" si="9"/>
        <v>0</v>
      </c>
      <c r="H91" s="85">
        <v>10</v>
      </c>
      <c r="I91" s="16"/>
      <c r="J91" s="17">
        <v>17.965499999999999</v>
      </c>
      <c r="K91" s="17">
        <f t="shared" si="7"/>
        <v>21.558599999999998</v>
      </c>
      <c r="L91" s="17">
        <f t="shared" si="10"/>
        <v>0</v>
      </c>
      <c r="M91" s="85">
        <v>10</v>
      </c>
      <c r="N91" s="16"/>
      <c r="O91" s="17">
        <v>18.820999999999998</v>
      </c>
      <c r="P91" s="17">
        <f t="shared" si="8"/>
        <v>22.585199999999997</v>
      </c>
      <c r="Q91" s="17">
        <f t="shared" si="11"/>
        <v>0</v>
      </c>
    </row>
    <row r="92" spans="1:17" ht="18.75" x14ac:dyDescent="0.25">
      <c r="A92" s="12" t="s">
        <v>117</v>
      </c>
      <c r="B92" s="25" t="s">
        <v>56</v>
      </c>
      <c r="C92" s="85">
        <v>12</v>
      </c>
      <c r="D92" s="12"/>
      <c r="E92" s="14">
        <v>1.08</v>
      </c>
      <c r="F92" s="14">
        <f t="shared" si="3"/>
        <v>1.296</v>
      </c>
      <c r="G92" s="14">
        <f t="shared" si="9"/>
        <v>0</v>
      </c>
      <c r="H92" s="85">
        <v>12</v>
      </c>
      <c r="I92" s="12"/>
      <c r="J92" s="14">
        <v>1.1299999999999999</v>
      </c>
      <c r="K92" s="14">
        <f t="shared" si="7"/>
        <v>1.3559999999999999</v>
      </c>
      <c r="L92" s="14">
        <f t="shared" si="10"/>
        <v>0</v>
      </c>
      <c r="M92" s="85">
        <v>12</v>
      </c>
      <c r="N92" s="12"/>
      <c r="O92" s="14">
        <v>1.19</v>
      </c>
      <c r="P92" s="14">
        <f t="shared" si="8"/>
        <v>1.4279999999999999</v>
      </c>
      <c r="Q92" s="14">
        <f t="shared" si="11"/>
        <v>0</v>
      </c>
    </row>
    <row r="93" spans="1:17" ht="18.75" x14ac:dyDescent="0.25">
      <c r="A93" s="12" t="s">
        <v>118</v>
      </c>
      <c r="B93" s="25" t="s">
        <v>58</v>
      </c>
      <c r="C93" s="85">
        <v>12</v>
      </c>
      <c r="D93" s="12"/>
      <c r="E93" s="14">
        <v>2.0209439281527333</v>
      </c>
      <c r="F93" s="14">
        <f t="shared" si="3"/>
        <v>2.4251327137832801</v>
      </c>
      <c r="G93" s="14">
        <f t="shared" si="9"/>
        <v>0</v>
      </c>
      <c r="H93" s="85">
        <v>12</v>
      </c>
      <c r="I93" s="12"/>
      <c r="J93" s="14">
        <v>2.12199112456037</v>
      </c>
      <c r="K93" s="14">
        <f t="shared" si="7"/>
        <v>2.5463893494724439</v>
      </c>
      <c r="L93" s="14">
        <f t="shared" si="10"/>
        <v>0</v>
      </c>
      <c r="M93" s="85">
        <v>12</v>
      </c>
      <c r="N93" s="12"/>
      <c r="O93" s="14">
        <v>2.2230383209680067</v>
      </c>
      <c r="P93" s="14">
        <f t="shared" si="8"/>
        <v>2.6676459851616081</v>
      </c>
      <c r="Q93" s="14">
        <f t="shared" si="11"/>
        <v>0</v>
      </c>
    </row>
    <row r="94" spans="1:17" ht="18.75" x14ac:dyDescent="0.25">
      <c r="A94" s="67" t="s">
        <v>1117</v>
      </c>
      <c r="B94" s="55" t="s">
        <v>1111</v>
      </c>
      <c r="C94" s="85">
        <v>12</v>
      </c>
      <c r="D94" s="12"/>
      <c r="E94" s="14">
        <v>2.0209439281527333</v>
      </c>
      <c r="F94" s="14">
        <f t="shared" si="3"/>
        <v>2.4251327137832801</v>
      </c>
      <c r="G94" s="14">
        <f t="shared" si="9"/>
        <v>0</v>
      </c>
      <c r="H94" s="85">
        <v>12</v>
      </c>
      <c r="I94" s="12"/>
      <c r="J94" s="14">
        <v>2.12199112456037</v>
      </c>
      <c r="K94" s="14">
        <f t="shared" si="7"/>
        <v>2.5463893494724439</v>
      </c>
      <c r="L94" s="14">
        <f t="shared" si="10"/>
        <v>0</v>
      </c>
      <c r="M94" s="85">
        <v>12</v>
      </c>
      <c r="N94" s="12"/>
      <c r="O94" s="14">
        <v>2.2230383209680067</v>
      </c>
      <c r="P94" s="14">
        <f t="shared" si="8"/>
        <v>2.6676459851616081</v>
      </c>
      <c r="Q94" s="14">
        <f t="shared" si="11"/>
        <v>0</v>
      </c>
    </row>
    <row r="95" spans="1:17" ht="18.75" x14ac:dyDescent="0.25">
      <c r="A95" s="12" t="s">
        <v>119</v>
      </c>
      <c r="B95" s="25" t="s">
        <v>60</v>
      </c>
      <c r="C95" s="85">
        <v>12</v>
      </c>
      <c r="D95" s="12"/>
      <c r="E95" s="14">
        <v>2.8107888258368803</v>
      </c>
      <c r="F95" s="14">
        <f t="shared" si="3"/>
        <v>3.3729465910042564</v>
      </c>
      <c r="G95" s="14">
        <f t="shared" si="9"/>
        <v>0</v>
      </c>
      <c r="H95" s="85">
        <v>12</v>
      </c>
      <c r="I95" s="12"/>
      <c r="J95" s="14">
        <v>2.9513282671287242</v>
      </c>
      <c r="K95" s="14">
        <f t="shared" si="7"/>
        <v>3.5415939205544689</v>
      </c>
      <c r="L95" s="14">
        <f t="shared" si="10"/>
        <v>0</v>
      </c>
      <c r="M95" s="85">
        <v>12</v>
      </c>
      <c r="N95" s="12"/>
      <c r="O95" s="14">
        <v>3.0918677084205681</v>
      </c>
      <c r="P95" s="14">
        <f t="shared" si="8"/>
        <v>3.7102412501046818</v>
      </c>
      <c r="Q95" s="14">
        <f t="shared" si="11"/>
        <v>0</v>
      </c>
    </row>
    <row r="96" spans="1:17" ht="18.75" x14ac:dyDescent="0.25">
      <c r="A96" s="67" t="s">
        <v>1118</v>
      </c>
      <c r="B96" s="55" t="s">
        <v>1112</v>
      </c>
      <c r="C96" s="85">
        <v>12</v>
      </c>
      <c r="D96" s="12"/>
      <c r="E96" s="14">
        <v>2.8107888258368803</v>
      </c>
      <c r="F96" s="14">
        <f t="shared" si="3"/>
        <v>3.3729465910042564</v>
      </c>
      <c r="G96" s="14">
        <f t="shared" si="9"/>
        <v>0</v>
      </c>
      <c r="H96" s="85">
        <v>12</v>
      </c>
      <c r="I96" s="12"/>
      <c r="J96" s="14">
        <v>2.9513282671287242</v>
      </c>
      <c r="K96" s="14">
        <f t="shared" si="7"/>
        <v>3.5415939205544689</v>
      </c>
      <c r="L96" s="14">
        <f t="shared" si="10"/>
        <v>0</v>
      </c>
      <c r="M96" s="85">
        <v>12</v>
      </c>
      <c r="N96" s="12"/>
      <c r="O96" s="14">
        <v>3.0918677084205681</v>
      </c>
      <c r="P96" s="14">
        <f t="shared" si="8"/>
        <v>3.7102412501046818</v>
      </c>
      <c r="Q96" s="14">
        <f t="shared" si="11"/>
        <v>0</v>
      </c>
    </row>
    <row r="97" spans="1:17" ht="18.75" x14ac:dyDescent="0.25">
      <c r="A97" s="12" t="s">
        <v>120</v>
      </c>
      <c r="B97" s="25" t="s">
        <v>62</v>
      </c>
      <c r="C97" s="85">
        <v>12</v>
      </c>
      <c r="D97" s="12"/>
      <c r="E97" s="14">
        <v>3.47</v>
      </c>
      <c r="F97" s="14">
        <f t="shared" si="3"/>
        <v>4.1640000000000006</v>
      </c>
      <c r="G97" s="14">
        <f t="shared" si="9"/>
        <v>0</v>
      </c>
      <c r="H97" s="85">
        <v>12</v>
      </c>
      <c r="I97" s="12"/>
      <c r="J97" s="14">
        <v>3.64</v>
      </c>
      <c r="K97" s="14">
        <f t="shared" si="7"/>
        <v>4.3680000000000003</v>
      </c>
      <c r="L97" s="14">
        <f t="shared" si="10"/>
        <v>0</v>
      </c>
      <c r="M97" s="85">
        <v>12</v>
      </c>
      <c r="N97" s="12"/>
      <c r="O97" s="14">
        <v>3.82</v>
      </c>
      <c r="P97" s="14">
        <f t="shared" si="8"/>
        <v>4.5839999999999996</v>
      </c>
      <c r="Q97" s="14">
        <f t="shared" si="11"/>
        <v>0</v>
      </c>
    </row>
    <row r="98" spans="1:17" ht="18.75" x14ac:dyDescent="0.25">
      <c r="A98" s="12" t="s">
        <v>121</v>
      </c>
      <c r="B98" s="25" t="s">
        <v>64</v>
      </c>
      <c r="C98" s="85">
        <v>12</v>
      </c>
      <c r="D98" s="12"/>
      <c r="E98" s="14">
        <v>4.2845776293369076</v>
      </c>
      <c r="F98" s="14">
        <f t="shared" si="3"/>
        <v>5.1414931552042891</v>
      </c>
      <c r="G98" s="14">
        <f t="shared" si="9"/>
        <v>0</v>
      </c>
      <c r="H98" s="85">
        <v>12</v>
      </c>
      <c r="I98" s="12"/>
      <c r="J98" s="14">
        <v>4.4988065108037532</v>
      </c>
      <c r="K98" s="14">
        <f t="shared" si="7"/>
        <v>5.3985678129645036</v>
      </c>
      <c r="L98" s="14">
        <f t="shared" si="10"/>
        <v>0</v>
      </c>
      <c r="M98" s="85">
        <v>12</v>
      </c>
      <c r="N98" s="12"/>
      <c r="O98" s="14">
        <v>4.7130353922705979</v>
      </c>
      <c r="P98" s="14">
        <f t="shared" si="8"/>
        <v>5.6556424707247173</v>
      </c>
      <c r="Q98" s="14">
        <f t="shared" si="11"/>
        <v>0</v>
      </c>
    </row>
    <row r="99" spans="1:17" ht="18.75" x14ac:dyDescent="0.25">
      <c r="A99" s="29"/>
      <c r="B99" s="30" t="s">
        <v>122</v>
      </c>
      <c r="C99" s="31"/>
      <c r="D99" s="89"/>
      <c r="E99" s="32"/>
      <c r="F99" s="32"/>
      <c r="G99" s="32"/>
      <c r="H99" s="31"/>
      <c r="I99" s="89"/>
      <c r="J99" s="32"/>
      <c r="K99" s="32"/>
      <c r="L99" s="32"/>
      <c r="M99" s="31"/>
      <c r="N99" s="89"/>
      <c r="O99" s="32"/>
      <c r="P99" s="32"/>
      <c r="Q99" s="32"/>
    </row>
    <row r="100" spans="1:17" ht="18.75" x14ac:dyDescent="0.25">
      <c r="A100" s="25" t="s">
        <v>123</v>
      </c>
      <c r="B100" s="25" t="s">
        <v>12</v>
      </c>
      <c r="C100" s="85">
        <v>12</v>
      </c>
      <c r="D100" s="25"/>
      <c r="E100" s="27">
        <v>2.1400825440045317</v>
      </c>
      <c r="F100" s="27">
        <f t="shared" si="3"/>
        <v>2.5680990528054379</v>
      </c>
      <c r="G100" s="27">
        <f t="shared" si="9"/>
        <v>0</v>
      </c>
      <c r="H100" s="85">
        <v>12</v>
      </c>
      <c r="I100" s="25"/>
      <c r="J100" s="27">
        <v>2.2470866712047584</v>
      </c>
      <c r="K100" s="27">
        <f t="shared" si="7"/>
        <v>2.6965040054457101</v>
      </c>
      <c r="L100" s="27">
        <f t="shared" si="10"/>
        <v>0</v>
      </c>
      <c r="M100" s="85">
        <v>12</v>
      </c>
      <c r="N100" s="25"/>
      <c r="O100" s="27">
        <v>2.354090798404985</v>
      </c>
      <c r="P100" s="27">
        <f t="shared" si="8"/>
        <v>2.8249089580859819</v>
      </c>
      <c r="Q100" s="27">
        <f t="shared" si="11"/>
        <v>0</v>
      </c>
    </row>
    <row r="101" spans="1:17" ht="18.75" x14ac:dyDescent="0.25">
      <c r="A101" s="25" t="s">
        <v>124</v>
      </c>
      <c r="B101" s="25" t="s">
        <v>14</v>
      </c>
      <c r="C101" s="85">
        <v>12</v>
      </c>
      <c r="D101" s="25"/>
      <c r="E101" s="27">
        <v>2.6828251273293922</v>
      </c>
      <c r="F101" s="27">
        <f t="shared" si="3"/>
        <v>3.2193901527952704</v>
      </c>
      <c r="G101" s="27">
        <f t="shared" si="9"/>
        <v>0</v>
      </c>
      <c r="H101" s="85">
        <v>12</v>
      </c>
      <c r="I101" s="25"/>
      <c r="J101" s="27">
        <v>2.8169663836958616</v>
      </c>
      <c r="K101" s="27">
        <f t="shared" si="7"/>
        <v>3.3803596604350341</v>
      </c>
      <c r="L101" s="27">
        <f t="shared" si="10"/>
        <v>0</v>
      </c>
      <c r="M101" s="85">
        <v>12</v>
      </c>
      <c r="N101" s="25"/>
      <c r="O101" s="27">
        <v>2.9511076400623315</v>
      </c>
      <c r="P101" s="27">
        <f t="shared" si="8"/>
        <v>3.5413291680747978</v>
      </c>
      <c r="Q101" s="27">
        <f t="shared" si="11"/>
        <v>0</v>
      </c>
    </row>
    <row r="102" spans="1:17" ht="18.75" x14ac:dyDescent="0.25">
      <c r="A102" s="25" t="s">
        <v>125</v>
      </c>
      <c r="B102" s="25" t="s">
        <v>16</v>
      </c>
      <c r="C102" s="85">
        <v>12</v>
      </c>
      <c r="D102" s="25"/>
      <c r="E102" s="27">
        <v>2.7357756232635251</v>
      </c>
      <c r="F102" s="27">
        <f t="shared" si="3"/>
        <v>3.2829307479162302</v>
      </c>
      <c r="G102" s="27">
        <f t="shared" si="9"/>
        <v>0</v>
      </c>
      <c r="H102" s="85">
        <v>12</v>
      </c>
      <c r="I102" s="25"/>
      <c r="J102" s="27">
        <v>2.8725644044267011</v>
      </c>
      <c r="K102" s="27">
        <f t="shared" si="7"/>
        <v>3.4470772853120413</v>
      </c>
      <c r="L102" s="27">
        <f t="shared" si="10"/>
        <v>0</v>
      </c>
      <c r="M102" s="85">
        <v>12</v>
      </c>
      <c r="N102" s="25"/>
      <c r="O102" s="27">
        <v>3.0093531855898776</v>
      </c>
      <c r="P102" s="27">
        <f t="shared" si="8"/>
        <v>3.6112238227078532</v>
      </c>
      <c r="Q102" s="27">
        <f t="shared" si="11"/>
        <v>0</v>
      </c>
    </row>
    <row r="103" spans="1:17" ht="18.75" x14ac:dyDescent="0.25">
      <c r="A103" s="25" t="s">
        <v>126</v>
      </c>
      <c r="B103" s="25" t="s">
        <v>18</v>
      </c>
      <c r="C103" s="85">
        <v>12</v>
      </c>
      <c r="D103" s="25"/>
      <c r="E103" s="27">
        <v>3.4241320704072509</v>
      </c>
      <c r="F103" s="27">
        <f t="shared" si="3"/>
        <v>4.108958484488701</v>
      </c>
      <c r="G103" s="27">
        <f t="shared" si="9"/>
        <v>0</v>
      </c>
      <c r="H103" s="85">
        <v>12</v>
      </c>
      <c r="I103" s="25"/>
      <c r="J103" s="27">
        <v>3.5953386739276132</v>
      </c>
      <c r="K103" s="27">
        <f t="shared" si="7"/>
        <v>4.3144064087131362</v>
      </c>
      <c r="L103" s="27">
        <f t="shared" si="10"/>
        <v>0</v>
      </c>
      <c r="M103" s="85">
        <v>12</v>
      </c>
      <c r="N103" s="25"/>
      <c r="O103" s="27">
        <v>3.766545277447976</v>
      </c>
      <c r="P103" s="27">
        <f t="shared" si="8"/>
        <v>4.5198543329375713</v>
      </c>
      <c r="Q103" s="27">
        <f t="shared" si="11"/>
        <v>0</v>
      </c>
    </row>
    <row r="104" spans="1:17" ht="18.75" x14ac:dyDescent="0.25">
      <c r="A104" s="54" t="s">
        <v>127</v>
      </c>
      <c r="B104" s="54" t="s">
        <v>20</v>
      </c>
      <c r="C104" s="85">
        <v>12</v>
      </c>
      <c r="D104" s="54"/>
      <c r="E104" s="59">
        <v>2.4357228129701061</v>
      </c>
      <c r="F104" s="59">
        <f t="shared" si="3"/>
        <v>2.9228673755641275</v>
      </c>
      <c r="G104" s="59">
        <f t="shared" si="9"/>
        <v>0</v>
      </c>
      <c r="H104" s="85">
        <v>12</v>
      </c>
      <c r="I104" s="54"/>
      <c r="J104" s="59">
        <v>2.5575089536186115</v>
      </c>
      <c r="K104" s="59">
        <f t="shared" si="7"/>
        <v>3.069010744342334</v>
      </c>
      <c r="L104" s="59">
        <f t="shared" si="10"/>
        <v>0</v>
      </c>
      <c r="M104" s="85">
        <v>12</v>
      </c>
      <c r="N104" s="54"/>
      <c r="O104" s="59">
        <v>2.6792950942671165</v>
      </c>
      <c r="P104" s="59">
        <f t="shared" si="8"/>
        <v>3.2151541131205397</v>
      </c>
      <c r="Q104" s="59">
        <f t="shared" si="11"/>
        <v>0</v>
      </c>
    </row>
    <row r="105" spans="1:17" ht="18.75" x14ac:dyDescent="0.25">
      <c r="A105" s="57" t="s">
        <v>128</v>
      </c>
      <c r="B105" s="57" t="s">
        <v>22</v>
      </c>
      <c r="C105" s="86">
        <v>12</v>
      </c>
      <c r="D105" s="57"/>
      <c r="E105" s="58">
        <v>2.9211023590329894</v>
      </c>
      <c r="F105" s="58">
        <f t="shared" si="3"/>
        <v>3.5053228308395874</v>
      </c>
      <c r="G105" s="58">
        <f t="shared" si="9"/>
        <v>0</v>
      </c>
      <c r="H105" s="86">
        <v>12</v>
      </c>
      <c r="I105" s="57"/>
      <c r="J105" s="58">
        <v>3.0671574769846388</v>
      </c>
      <c r="K105" s="58">
        <f t="shared" ref="K105:K204" si="12">J105+(J105*0.2)</f>
        <v>3.6805889723815666</v>
      </c>
      <c r="L105" s="58">
        <f t="shared" si="10"/>
        <v>0</v>
      </c>
      <c r="M105" s="86">
        <v>12</v>
      </c>
      <c r="N105" s="57"/>
      <c r="O105" s="58">
        <v>3.2132125949362882</v>
      </c>
      <c r="P105" s="58">
        <f t="shared" ref="P105:P204" si="13">O105+(O105*0.2)</f>
        <v>3.8558551139235457</v>
      </c>
      <c r="Q105" s="58">
        <f t="shared" si="11"/>
        <v>0</v>
      </c>
    </row>
    <row r="106" spans="1:17" ht="18.75" x14ac:dyDescent="0.25">
      <c r="A106" s="54" t="s">
        <v>129</v>
      </c>
      <c r="B106" s="54" t="s">
        <v>24</v>
      </c>
      <c r="C106" s="85">
        <v>12</v>
      </c>
      <c r="D106" s="54"/>
      <c r="E106" s="59">
        <v>3.2388053346377861</v>
      </c>
      <c r="F106" s="59">
        <f t="shared" si="3"/>
        <v>3.8865664015653434</v>
      </c>
      <c r="G106" s="59">
        <f t="shared" si="9"/>
        <v>0</v>
      </c>
      <c r="H106" s="85">
        <v>12</v>
      </c>
      <c r="I106" s="54"/>
      <c r="J106" s="59">
        <v>3.4007456013696755</v>
      </c>
      <c r="K106" s="59">
        <f t="shared" si="12"/>
        <v>4.0808947216436104</v>
      </c>
      <c r="L106" s="59">
        <f t="shared" si="10"/>
        <v>0</v>
      </c>
      <c r="M106" s="85">
        <v>12</v>
      </c>
      <c r="N106" s="54"/>
      <c r="O106" s="59">
        <v>3.562685868101565</v>
      </c>
      <c r="P106" s="59">
        <f t="shared" si="13"/>
        <v>4.2752230417218779</v>
      </c>
      <c r="Q106" s="59">
        <f t="shared" si="11"/>
        <v>0</v>
      </c>
    </row>
    <row r="107" spans="1:17" ht="18.75" x14ac:dyDescent="0.25">
      <c r="A107" s="57" t="s">
        <v>130</v>
      </c>
      <c r="B107" s="57" t="s">
        <v>26</v>
      </c>
      <c r="C107" s="86">
        <v>12</v>
      </c>
      <c r="D107" s="57"/>
      <c r="E107" s="58">
        <v>3.9403994057650444</v>
      </c>
      <c r="F107" s="58">
        <f t="shared" si="3"/>
        <v>4.7284792869180539</v>
      </c>
      <c r="G107" s="58">
        <f t="shared" si="9"/>
        <v>0</v>
      </c>
      <c r="H107" s="86">
        <v>12</v>
      </c>
      <c r="I107" s="57"/>
      <c r="J107" s="58">
        <v>4.1374193760532965</v>
      </c>
      <c r="K107" s="58">
        <f t="shared" si="12"/>
        <v>4.9649032512639559</v>
      </c>
      <c r="L107" s="58">
        <f t="shared" si="10"/>
        <v>0</v>
      </c>
      <c r="M107" s="86">
        <v>12</v>
      </c>
      <c r="N107" s="57"/>
      <c r="O107" s="58">
        <v>4.3344393463415489</v>
      </c>
      <c r="P107" s="58">
        <f t="shared" si="13"/>
        <v>5.2013272156098589</v>
      </c>
      <c r="Q107" s="58">
        <f t="shared" si="11"/>
        <v>0</v>
      </c>
    </row>
    <row r="108" spans="1:17" ht="18.75" x14ac:dyDescent="0.25">
      <c r="A108" s="25" t="s">
        <v>131</v>
      </c>
      <c r="B108" s="25" t="s">
        <v>28</v>
      </c>
      <c r="C108" s="85">
        <v>12</v>
      </c>
      <c r="D108" s="25"/>
      <c r="E108" s="27">
        <v>4.0198251496662447</v>
      </c>
      <c r="F108" s="27">
        <f t="shared" si="3"/>
        <v>4.8237901795994933</v>
      </c>
      <c r="G108" s="27">
        <f t="shared" si="9"/>
        <v>0</v>
      </c>
      <c r="H108" s="85">
        <v>12</v>
      </c>
      <c r="I108" s="25"/>
      <c r="J108" s="27">
        <v>4.2208164071495569</v>
      </c>
      <c r="K108" s="27">
        <f t="shared" si="12"/>
        <v>5.0649796885794682</v>
      </c>
      <c r="L108" s="27">
        <f t="shared" si="10"/>
        <v>0</v>
      </c>
      <c r="M108" s="85">
        <v>12</v>
      </c>
      <c r="N108" s="25"/>
      <c r="O108" s="27">
        <v>4.421807664632869</v>
      </c>
      <c r="P108" s="27">
        <f t="shared" si="13"/>
        <v>5.3061691975594432</v>
      </c>
      <c r="Q108" s="27">
        <f t="shared" si="11"/>
        <v>0</v>
      </c>
    </row>
    <row r="109" spans="1:17" ht="18.75" x14ac:dyDescent="0.25">
      <c r="A109" s="25" t="s">
        <v>132</v>
      </c>
      <c r="B109" s="25" t="s">
        <v>76</v>
      </c>
      <c r="C109" s="85">
        <v>10</v>
      </c>
      <c r="D109" s="25"/>
      <c r="E109" s="27">
        <v>7.2145050710255862</v>
      </c>
      <c r="F109" s="27">
        <f t="shared" si="3"/>
        <v>8.6574060852307042</v>
      </c>
      <c r="G109" s="27">
        <f t="shared" si="9"/>
        <v>0</v>
      </c>
      <c r="H109" s="85">
        <v>10</v>
      </c>
      <c r="I109" s="25"/>
      <c r="J109" s="27">
        <v>7.5752303245768653</v>
      </c>
      <c r="K109" s="27">
        <f t="shared" si="12"/>
        <v>9.0902763894922387</v>
      </c>
      <c r="L109" s="27">
        <f t="shared" si="10"/>
        <v>0</v>
      </c>
      <c r="M109" s="85">
        <v>10</v>
      </c>
      <c r="N109" s="25"/>
      <c r="O109" s="27">
        <v>7.9359555781281452</v>
      </c>
      <c r="P109" s="27">
        <f t="shared" si="13"/>
        <v>9.523146693753775</v>
      </c>
      <c r="Q109" s="27">
        <f t="shared" si="11"/>
        <v>0</v>
      </c>
    </row>
    <row r="110" spans="1:17" ht="18.75" x14ac:dyDescent="0.25">
      <c r="A110" s="16" t="s">
        <v>133</v>
      </c>
      <c r="B110" s="16" t="s">
        <v>32</v>
      </c>
      <c r="C110" s="85">
        <v>12</v>
      </c>
      <c r="D110" s="16"/>
      <c r="E110" s="17">
        <v>2.2415709945449533</v>
      </c>
      <c r="F110" s="17">
        <f t="shared" si="3"/>
        <v>2.6898851934539438</v>
      </c>
      <c r="G110" s="17">
        <f t="shared" si="9"/>
        <v>0</v>
      </c>
      <c r="H110" s="85">
        <v>12</v>
      </c>
      <c r="I110" s="16"/>
      <c r="J110" s="17">
        <v>2.353649544272201</v>
      </c>
      <c r="K110" s="17">
        <f t="shared" si="12"/>
        <v>2.8243794531266411</v>
      </c>
      <c r="L110" s="17">
        <f t="shared" si="10"/>
        <v>0</v>
      </c>
      <c r="M110" s="85">
        <v>12</v>
      </c>
      <c r="N110" s="16"/>
      <c r="O110" s="17">
        <v>2.4657280939994486</v>
      </c>
      <c r="P110" s="17">
        <f t="shared" si="13"/>
        <v>2.9588737127993383</v>
      </c>
      <c r="Q110" s="17">
        <f t="shared" si="11"/>
        <v>0</v>
      </c>
    </row>
    <row r="111" spans="1:17" ht="18.75" x14ac:dyDescent="0.25">
      <c r="A111" s="16" t="s">
        <v>134</v>
      </c>
      <c r="B111" s="16" t="s">
        <v>34</v>
      </c>
      <c r="C111" s="85">
        <v>7</v>
      </c>
      <c r="D111" s="16"/>
      <c r="E111" s="17">
        <v>4.6728812661872139</v>
      </c>
      <c r="F111" s="17">
        <f t="shared" ref="F111:F180" si="14">E111+(E111*0.2)</f>
        <v>5.6074575194246563</v>
      </c>
      <c r="G111" s="17">
        <f t="shared" si="9"/>
        <v>0</v>
      </c>
      <c r="H111" s="85">
        <v>7</v>
      </c>
      <c r="I111" s="16"/>
      <c r="J111" s="17">
        <v>4.9065253294965743</v>
      </c>
      <c r="K111" s="17">
        <f t="shared" si="12"/>
        <v>5.8878303953958895</v>
      </c>
      <c r="L111" s="17">
        <f t="shared" si="10"/>
        <v>0</v>
      </c>
      <c r="M111" s="85">
        <v>7</v>
      </c>
      <c r="N111" s="16"/>
      <c r="O111" s="17">
        <v>5.1401693928059355</v>
      </c>
      <c r="P111" s="17">
        <f t="shared" si="13"/>
        <v>6.1682032713671227</v>
      </c>
      <c r="Q111" s="17">
        <f t="shared" si="11"/>
        <v>0</v>
      </c>
    </row>
    <row r="112" spans="1:17" ht="18.75" x14ac:dyDescent="0.25">
      <c r="A112" s="16" t="s">
        <v>135</v>
      </c>
      <c r="B112" s="16" t="s">
        <v>36</v>
      </c>
      <c r="C112" s="85">
        <v>12</v>
      </c>
      <c r="D112" s="16"/>
      <c r="E112" s="17">
        <v>2.7225379992799916</v>
      </c>
      <c r="F112" s="17">
        <f t="shared" si="14"/>
        <v>3.2670455991359901</v>
      </c>
      <c r="G112" s="17">
        <f t="shared" si="9"/>
        <v>0</v>
      </c>
      <c r="H112" s="85">
        <v>12</v>
      </c>
      <c r="I112" s="16"/>
      <c r="J112" s="17">
        <v>2.8586648992439914</v>
      </c>
      <c r="K112" s="17">
        <f t="shared" si="12"/>
        <v>3.4303978790927898</v>
      </c>
      <c r="L112" s="17">
        <f t="shared" si="10"/>
        <v>0</v>
      </c>
      <c r="M112" s="85">
        <v>12</v>
      </c>
      <c r="N112" s="16"/>
      <c r="O112" s="17">
        <v>2.9947917992079907</v>
      </c>
      <c r="P112" s="17">
        <f t="shared" si="13"/>
        <v>3.5937501590495886</v>
      </c>
      <c r="Q112" s="17">
        <f t="shared" si="11"/>
        <v>0</v>
      </c>
    </row>
    <row r="113" spans="1:17" ht="18.75" x14ac:dyDescent="0.25">
      <c r="A113" s="16" t="s">
        <v>136</v>
      </c>
      <c r="B113" s="16" t="s">
        <v>38</v>
      </c>
      <c r="C113" s="85">
        <v>6</v>
      </c>
      <c r="D113" s="16"/>
      <c r="E113" s="17">
        <v>5.8819175900165792</v>
      </c>
      <c r="F113" s="17">
        <f t="shared" si="14"/>
        <v>7.0583011080198954</v>
      </c>
      <c r="G113" s="17">
        <f t="shared" si="9"/>
        <v>0</v>
      </c>
      <c r="H113" s="85">
        <v>6</v>
      </c>
      <c r="I113" s="16"/>
      <c r="J113" s="17">
        <v>6.1760134695174083</v>
      </c>
      <c r="K113" s="17">
        <f t="shared" si="12"/>
        <v>7.4112161634208897</v>
      </c>
      <c r="L113" s="17">
        <f t="shared" si="10"/>
        <v>0</v>
      </c>
      <c r="M113" s="85">
        <v>6</v>
      </c>
      <c r="N113" s="16"/>
      <c r="O113" s="17">
        <v>6.4701093490182373</v>
      </c>
      <c r="P113" s="17">
        <f t="shared" si="13"/>
        <v>7.7641312188218849</v>
      </c>
      <c r="Q113" s="17">
        <f t="shared" si="11"/>
        <v>0</v>
      </c>
    </row>
    <row r="114" spans="1:17" ht="18.75" x14ac:dyDescent="0.25">
      <c r="A114" s="16" t="s">
        <v>137</v>
      </c>
      <c r="B114" s="16" t="s">
        <v>40</v>
      </c>
      <c r="C114" s="85">
        <v>10</v>
      </c>
      <c r="D114" s="16"/>
      <c r="E114" s="17">
        <v>3.3094059958832966</v>
      </c>
      <c r="F114" s="17">
        <f t="shared" si="14"/>
        <v>3.971287195059956</v>
      </c>
      <c r="G114" s="17">
        <f t="shared" si="9"/>
        <v>0</v>
      </c>
      <c r="H114" s="85">
        <v>10</v>
      </c>
      <c r="I114" s="16"/>
      <c r="J114" s="17">
        <v>3.4748762956774613</v>
      </c>
      <c r="K114" s="17">
        <f t="shared" si="12"/>
        <v>4.1698515548129533</v>
      </c>
      <c r="L114" s="17">
        <f t="shared" si="10"/>
        <v>0</v>
      </c>
      <c r="M114" s="85">
        <v>10</v>
      </c>
      <c r="N114" s="16"/>
      <c r="O114" s="17">
        <v>3.6403465954716263</v>
      </c>
      <c r="P114" s="17">
        <f t="shared" si="13"/>
        <v>4.3684159145659516</v>
      </c>
      <c r="Q114" s="17">
        <f t="shared" si="11"/>
        <v>0</v>
      </c>
    </row>
    <row r="115" spans="1:17" ht="18.75" x14ac:dyDescent="0.25">
      <c r="A115" s="16" t="s">
        <v>138</v>
      </c>
      <c r="B115" s="16" t="s">
        <v>42</v>
      </c>
      <c r="C115" s="85">
        <v>12</v>
      </c>
      <c r="D115" s="16"/>
      <c r="E115" s="17">
        <v>2.5195610981991492</v>
      </c>
      <c r="F115" s="17">
        <f t="shared" si="14"/>
        <v>3.0234733178389792</v>
      </c>
      <c r="G115" s="17">
        <f t="shared" si="9"/>
        <v>0</v>
      </c>
      <c r="H115" s="85">
        <v>12</v>
      </c>
      <c r="I115" s="16"/>
      <c r="J115" s="17">
        <v>2.6455391531091066</v>
      </c>
      <c r="K115" s="17">
        <f t="shared" si="12"/>
        <v>3.1746469837309279</v>
      </c>
      <c r="L115" s="17">
        <f t="shared" si="10"/>
        <v>0</v>
      </c>
      <c r="M115" s="85">
        <v>12</v>
      </c>
      <c r="N115" s="16"/>
      <c r="O115" s="17">
        <v>2.771517208019064</v>
      </c>
      <c r="P115" s="17">
        <f t="shared" si="13"/>
        <v>3.3258206496228766</v>
      </c>
      <c r="Q115" s="17">
        <f t="shared" si="11"/>
        <v>0</v>
      </c>
    </row>
    <row r="116" spans="1:17" ht="18.75" x14ac:dyDescent="0.25">
      <c r="A116" s="16" t="s">
        <v>139</v>
      </c>
      <c r="B116" s="16" t="s">
        <v>44</v>
      </c>
      <c r="C116" s="85">
        <v>12</v>
      </c>
      <c r="D116" s="16"/>
      <c r="E116" s="17">
        <v>2.5460363461662161</v>
      </c>
      <c r="F116" s="17">
        <f t="shared" si="14"/>
        <v>3.0552436153994593</v>
      </c>
      <c r="G116" s="17">
        <f t="shared" si="9"/>
        <v>0</v>
      </c>
      <c r="H116" s="85">
        <v>12</v>
      </c>
      <c r="I116" s="16"/>
      <c r="J116" s="17">
        <v>2.673338163474527</v>
      </c>
      <c r="K116" s="17">
        <f t="shared" si="12"/>
        <v>3.2080057961694326</v>
      </c>
      <c r="L116" s="17">
        <f t="shared" si="10"/>
        <v>0</v>
      </c>
      <c r="M116" s="85">
        <v>12</v>
      </c>
      <c r="N116" s="16"/>
      <c r="O116" s="17">
        <v>2.8006399807828375</v>
      </c>
      <c r="P116" s="17">
        <f t="shared" si="13"/>
        <v>3.360767976939405</v>
      </c>
      <c r="Q116" s="17">
        <f t="shared" si="11"/>
        <v>0</v>
      </c>
    </row>
    <row r="117" spans="1:17" ht="18.75" x14ac:dyDescent="0.25">
      <c r="A117" s="16" t="s">
        <v>140</v>
      </c>
      <c r="B117" s="16" t="s">
        <v>46</v>
      </c>
      <c r="C117" s="85">
        <v>12</v>
      </c>
      <c r="D117" s="16"/>
      <c r="E117" s="17">
        <v>4.0286502323219331</v>
      </c>
      <c r="F117" s="17">
        <f t="shared" si="14"/>
        <v>4.8343802787863197</v>
      </c>
      <c r="G117" s="17">
        <f t="shared" si="9"/>
        <v>0</v>
      </c>
      <c r="H117" s="85">
        <v>12</v>
      </c>
      <c r="I117" s="16"/>
      <c r="J117" s="17">
        <v>4.2300827439380297</v>
      </c>
      <c r="K117" s="17">
        <f t="shared" si="12"/>
        <v>5.0760992927256359</v>
      </c>
      <c r="L117" s="17">
        <f t="shared" si="10"/>
        <v>0</v>
      </c>
      <c r="M117" s="85">
        <v>12</v>
      </c>
      <c r="N117" s="16"/>
      <c r="O117" s="17">
        <v>4.4315152555541264</v>
      </c>
      <c r="P117" s="17">
        <f t="shared" si="13"/>
        <v>5.317818306664952</v>
      </c>
      <c r="Q117" s="17">
        <f t="shared" si="11"/>
        <v>0</v>
      </c>
    </row>
    <row r="118" spans="1:17" ht="18.75" x14ac:dyDescent="0.25">
      <c r="A118" s="18" t="s">
        <v>141</v>
      </c>
      <c r="B118" s="18" t="s">
        <v>48</v>
      </c>
      <c r="C118" s="85">
        <v>12</v>
      </c>
      <c r="D118" s="16"/>
      <c r="E118" s="17">
        <v>3.4373696943907843</v>
      </c>
      <c r="F118" s="17">
        <f t="shared" si="14"/>
        <v>4.1248436332689415</v>
      </c>
      <c r="G118" s="17">
        <f t="shared" si="9"/>
        <v>0</v>
      </c>
      <c r="H118" s="85">
        <v>12</v>
      </c>
      <c r="I118" s="16"/>
      <c r="J118" s="17">
        <v>3.6092381791103234</v>
      </c>
      <c r="K118" s="17">
        <f t="shared" si="12"/>
        <v>4.3310858149323881</v>
      </c>
      <c r="L118" s="17">
        <f t="shared" si="10"/>
        <v>0</v>
      </c>
      <c r="M118" s="85">
        <v>12</v>
      </c>
      <c r="N118" s="16"/>
      <c r="O118" s="17">
        <v>3.7811066638298629</v>
      </c>
      <c r="P118" s="17">
        <f t="shared" si="13"/>
        <v>4.5373279965958355</v>
      </c>
      <c r="Q118" s="17">
        <f t="shared" si="11"/>
        <v>0</v>
      </c>
    </row>
    <row r="119" spans="1:17" ht="18.75" x14ac:dyDescent="0.25">
      <c r="A119" s="18" t="s">
        <v>142</v>
      </c>
      <c r="B119" s="18" t="s">
        <v>50</v>
      </c>
      <c r="C119" s="85">
        <v>12</v>
      </c>
      <c r="D119" s="16"/>
      <c r="E119" s="17">
        <v>6.0363565364911338</v>
      </c>
      <c r="F119" s="17">
        <f t="shared" si="14"/>
        <v>7.2436278437893602</v>
      </c>
      <c r="G119" s="17">
        <f t="shared" si="9"/>
        <v>0</v>
      </c>
      <c r="H119" s="85">
        <v>12</v>
      </c>
      <c r="I119" s="16"/>
      <c r="J119" s="17">
        <v>6.3381743633156908</v>
      </c>
      <c r="K119" s="17">
        <f t="shared" si="12"/>
        <v>7.6058092359788292</v>
      </c>
      <c r="L119" s="17">
        <f t="shared" si="10"/>
        <v>0</v>
      </c>
      <c r="M119" s="85">
        <v>12</v>
      </c>
      <c r="N119" s="16"/>
      <c r="O119" s="17">
        <v>6.639992190140247</v>
      </c>
      <c r="P119" s="17">
        <f t="shared" si="13"/>
        <v>7.9679906281682964</v>
      </c>
      <c r="Q119" s="17">
        <f t="shared" si="11"/>
        <v>0</v>
      </c>
    </row>
    <row r="120" spans="1:17" ht="18.75" x14ac:dyDescent="0.25">
      <c r="A120" s="18" t="s">
        <v>143</v>
      </c>
      <c r="B120" s="18" t="s">
        <v>52</v>
      </c>
      <c r="C120" s="85">
        <v>12</v>
      </c>
      <c r="D120" s="16"/>
      <c r="E120" s="17">
        <v>5.31</v>
      </c>
      <c r="F120" s="17">
        <f t="shared" si="14"/>
        <v>6.3719999999999999</v>
      </c>
      <c r="G120" s="17">
        <f t="shared" si="9"/>
        <v>0</v>
      </c>
      <c r="H120" s="85">
        <v>12</v>
      </c>
      <c r="I120" s="16"/>
      <c r="J120" s="17">
        <v>5.5754999999999999</v>
      </c>
      <c r="K120" s="17">
        <f t="shared" si="12"/>
        <v>6.6905999999999999</v>
      </c>
      <c r="L120" s="17">
        <f t="shared" si="10"/>
        <v>0</v>
      </c>
      <c r="M120" s="85">
        <v>12</v>
      </c>
      <c r="N120" s="16"/>
      <c r="O120" s="17">
        <v>5.8409999999999993</v>
      </c>
      <c r="P120" s="17">
        <f t="shared" si="13"/>
        <v>7.009199999999999</v>
      </c>
      <c r="Q120" s="17">
        <f t="shared" si="11"/>
        <v>0</v>
      </c>
    </row>
    <row r="121" spans="1:17" ht="18.75" x14ac:dyDescent="0.25">
      <c r="A121" s="18" t="s">
        <v>144</v>
      </c>
      <c r="B121" s="18" t="s">
        <v>54</v>
      </c>
      <c r="C121" s="85">
        <v>10</v>
      </c>
      <c r="D121" s="16"/>
      <c r="E121" s="17">
        <v>17.11</v>
      </c>
      <c r="F121" s="17">
        <f t="shared" si="14"/>
        <v>20.532</v>
      </c>
      <c r="G121" s="17">
        <f t="shared" si="9"/>
        <v>0</v>
      </c>
      <c r="H121" s="85">
        <v>10</v>
      </c>
      <c r="I121" s="16"/>
      <c r="J121" s="17">
        <v>17.965499999999999</v>
      </c>
      <c r="K121" s="17">
        <f t="shared" si="12"/>
        <v>21.558599999999998</v>
      </c>
      <c r="L121" s="17">
        <f t="shared" si="10"/>
        <v>0</v>
      </c>
      <c r="M121" s="85">
        <v>10</v>
      </c>
      <c r="N121" s="16"/>
      <c r="O121" s="17">
        <v>18.820999999999998</v>
      </c>
      <c r="P121" s="17">
        <f t="shared" si="13"/>
        <v>22.585199999999997</v>
      </c>
      <c r="Q121" s="17">
        <f t="shared" si="11"/>
        <v>0</v>
      </c>
    </row>
    <row r="122" spans="1:17" ht="18.75" x14ac:dyDescent="0.25">
      <c r="A122" s="25" t="s">
        <v>145</v>
      </c>
      <c r="B122" s="25" t="s">
        <v>56</v>
      </c>
      <c r="C122" s="85">
        <v>12</v>
      </c>
      <c r="D122" s="25"/>
      <c r="E122" s="27">
        <v>1.08</v>
      </c>
      <c r="F122" s="27">
        <f t="shared" si="14"/>
        <v>1.296</v>
      </c>
      <c r="G122" s="27">
        <f t="shared" si="9"/>
        <v>0</v>
      </c>
      <c r="H122" s="85">
        <v>12</v>
      </c>
      <c r="I122" s="25"/>
      <c r="J122" s="27">
        <v>1.1299999999999999</v>
      </c>
      <c r="K122" s="27">
        <f t="shared" si="12"/>
        <v>1.3559999999999999</v>
      </c>
      <c r="L122" s="27">
        <f t="shared" si="10"/>
        <v>0</v>
      </c>
      <c r="M122" s="85">
        <v>12</v>
      </c>
      <c r="N122" s="25"/>
      <c r="O122" s="27">
        <v>1.19</v>
      </c>
      <c r="P122" s="27">
        <f t="shared" si="13"/>
        <v>1.4279999999999999</v>
      </c>
      <c r="Q122" s="27">
        <f t="shared" si="11"/>
        <v>0</v>
      </c>
    </row>
    <row r="123" spans="1:17" ht="18.75" x14ac:dyDescent="0.25">
      <c r="A123" s="25" t="s">
        <v>146</v>
      </c>
      <c r="B123" s="25" t="s">
        <v>58</v>
      </c>
      <c r="C123" s="85">
        <v>12</v>
      </c>
      <c r="D123" s="25"/>
      <c r="E123" s="27">
        <v>2.0209439281527333</v>
      </c>
      <c r="F123" s="27">
        <f t="shared" si="14"/>
        <v>2.4251327137832801</v>
      </c>
      <c r="G123" s="27">
        <f t="shared" si="9"/>
        <v>0</v>
      </c>
      <c r="H123" s="85">
        <v>12</v>
      </c>
      <c r="I123" s="25"/>
      <c r="J123" s="27">
        <v>2.12199112456037</v>
      </c>
      <c r="K123" s="27">
        <f t="shared" si="12"/>
        <v>2.5463893494724439</v>
      </c>
      <c r="L123" s="27">
        <f t="shared" si="10"/>
        <v>0</v>
      </c>
      <c r="M123" s="85">
        <v>12</v>
      </c>
      <c r="N123" s="25"/>
      <c r="O123" s="27">
        <v>2.2230383209680067</v>
      </c>
      <c r="P123" s="27">
        <f t="shared" si="13"/>
        <v>2.6676459851616081</v>
      </c>
      <c r="Q123" s="27">
        <f t="shared" si="11"/>
        <v>0</v>
      </c>
    </row>
    <row r="124" spans="1:17" ht="18.75" x14ac:dyDescent="0.25">
      <c r="A124" s="56" t="s">
        <v>1119</v>
      </c>
      <c r="B124" s="55" t="s">
        <v>1111</v>
      </c>
      <c r="C124" s="85">
        <v>12</v>
      </c>
      <c r="D124" s="25"/>
      <c r="E124" s="27">
        <v>2.0209439281527333</v>
      </c>
      <c r="F124" s="27">
        <f t="shared" si="14"/>
        <v>2.4251327137832801</v>
      </c>
      <c r="G124" s="27">
        <f t="shared" si="9"/>
        <v>0</v>
      </c>
      <c r="H124" s="85">
        <v>12</v>
      </c>
      <c r="I124" s="25"/>
      <c r="J124" s="27">
        <v>2.12199112456037</v>
      </c>
      <c r="K124" s="27">
        <f t="shared" si="12"/>
        <v>2.5463893494724439</v>
      </c>
      <c r="L124" s="27">
        <f t="shared" si="10"/>
        <v>0</v>
      </c>
      <c r="M124" s="85">
        <v>12</v>
      </c>
      <c r="N124" s="25"/>
      <c r="O124" s="27">
        <v>2.2230383209680067</v>
      </c>
      <c r="P124" s="27">
        <f t="shared" si="13"/>
        <v>2.6676459851616081</v>
      </c>
      <c r="Q124" s="27">
        <f t="shared" si="11"/>
        <v>0</v>
      </c>
    </row>
    <row r="125" spans="1:17" ht="18.75" x14ac:dyDescent="0.25">
      <c r="A125" s="25" t="s">
        <v>147</v>
      </c>
      <c r="B125" s="25" t="s">
        <v>60</v>
      </c>
      <c r="C125" s="85">
        <v>12</v>
      </c>
      <c r="D125" s="25"/>
      <c r="E125" s="27">
        <v>2.8107888258368803</v>
      </c>
      <c r="F125" s="27">
        <f t="shared" si="14"/>
        <v>3.3729465910042564</v>
      </c>
      <c r="G125" s="27">
        <f t="shared" si="9"/>
        <v>0</v>
      </c>
      <c r="H125" s="85">
        <v>12</v>
      </c>
      <c r="I125" s="25"/>
      <c r="J125" s="27">
        <v>2.9513282671287242</v>
      </c>
      <c r="K125" s="27">
        <f t="shared" si="12"/>
        <v>3.5415939205544689</v>
      </c>
      <c r="L125" s="27">
        <f t="shared" si="10"/>
        <v>0</v>
      </c>
      <c r="M125" s="85">
        <v>12</v>
      </c>
      <c r="N125" s="25"/>
      <c r="O125" s="27">
        <v>3.0918677084205681</v>
      </c>
      <c r="P125" s="27">
        <f t="shared" si="13"/>
        <v>3.7102412501046818</v>
      </c>
      <c r="Q125" s="27">
        <f t="shared" si="11"/>
        <v>0</v>
      </c>
    </row>
    <row r="126" spans="1:17" ht="18.75" x14ac:dyDescent="0.25">
      <c r="A126" s="56" t="s">
        <v>1120</v>
      </c>
      <c r="B126" s="55" t="s">
        <v>1112</v>
      </c>
      <c r="C126" s="85">
        <v>12</v>
      </c>
      <c r="D126" s="25"/>
      <c r="E126" s="27">
        <v>2.8107888258368803</v>
      </c>
      <c r="F126" s="27">
        <f t="shared" si="14"/>
        <v>3.3729465910042564</v>
      </c>
      <c r="G126" s="27">
        <f t="shared" si="9"/>
        <v>0</v>
      </c>
      <c r="H126" s="85">
        <v>12</v>
      </c>
      <c r="I126" s="25"/>
      <c r="J126" s="27">
        <v>2.9513282671287242</v>
      </c>
      <c r="K126" s="27">
        <f t="shared" si="12"/>
        <v>3.5415939205544689</v>
      </c>
      <c r="L126" s="27">
        <f t="shared" si="10"/>
        <v>0</v>
      </c>
      <c r="M126" s="85">
        <v>12</v>
      </c>
      <c r="N126" s="25"/>
      <c r="O126" s="27">
        <v>3.0918677084205681</v>
      </c>
      <c r="P126" s="27">
        <f t="shared" si="13"/>
        <v>3.7102412501046818</v>
      </c>
      <c r="Q126" s="27">
        <f t="shared" si="11"/>
        <v>0</v>
      </c>
    </row>
    <row r="127" spans="1:17" ht="18.75" x14ac:dyDescent="0.25">
      <c r="A127" s="25" t="s">
        <v>148</v>
      </c>
      <c r="B127" s="25" t="s">
        <v>62</v>
      </c>
      <c r="C127" s="85">
        <v>12</v>
      </c>
      <c r="D127" s="25"/>
      <c r="E127" s="27">
        <v>3.47</v>
      </c>
      <c r="F127" s="27">
        <f t="shared" si="14"/>
        <v>4.1640000000000006</v>
      </c>
      <c r="G127" s="27">
        <f t="shared" si="9"/>
        <v>0</v>
      </c>
      <c r="H127" s="85">
        <v>12</v>
      </c>
      <c r="I127" s="25"/>
      <c r="J127" s="27">
        <v>3.64</v>
      </c>
      <c r="K127" s="27">
        <f t="shared" si="12"/>
        <v>4.3680000000000003</v>
      </c>
      <c r="L127" s="27">
        <f t="shared" si="10"/>
        <v>0</v>
      </c>
      <c r="M127" s="85">
        <v>12</v>
      </c>
      <c r="N127" s="25"/>
      <c r="O127" s="27">
        <v>3.82</v>
      </c>
      <c r="P127" s="27">
        <f t="shared" si="13"/>
        <v>4.5839999999999996</v>
      </c>
      <c r="Q127" s="27">
        <f t="shared" si="11"/>
        <v>0</v>
      </c>
    </row>
    <row r="128" spans="1:17" ht="18.75" x14ac:dyDescent="0.25">
      <c r="A128" s="25" t="s">
        <v>149</v>
      </c>
      <c r="B128" s="25" t="s">
        <v>64</v>
      </c>
      <c r="C128" s="85">
        <v>12</v>
      </c>
      <c r="D128" s="25"/>
      <c r="E128" s="27">
        <v>4.2845776293369076</v>
      </c>
      <c r="F128" s="27">
        <f t="shared" si="14"/>
        <v>5.1414931552042891</v>
      </c>
      <c r="G128" s="27">
        <f t="shared" si="9"/>
        <v>0</v>
      </c>
      <c r="H128" s="85">
        <v>12</v>
      </c>
      <c r="I128" s="25"/>
      <c r="J128" s="27">
        <v>4.4988065108037532</v>
      </c>
      <c r="K128" s="27">
        <f t="shared" si="12"/>
        <v>5.3985678129645036</v>
      </c>
      <c r="L128" s="27">
        <f t="shared" si="10"/>
        <v>0</v>
      </c>
      <c r="M128" s="85">
        <v>12</v>
      </c>
      <c r="N128" s="25"/>
      <c r="O128" s="27">
        <v>4.7130353922705979</v>
      </c>
      <c r="P128" s="27">
        <f t="shared" si="13"/>
        <v>5.6556424707247173</v>
      </c>
      <c r="Q128" s="27">
        <f t="shared" si="11"/>
        <v>0</v>
      </c>
    </row>
    <row r="129" spans="1:17" ht="18.75" x14ac:dyDescent="0.3">
      <c r="A129" s="28"/>
      <c r="B129" s="20" t="s">
        <v>150</v>
      </c>
      <c r="C129" s="21"/>
      <c r="D129" s="88"/>
      <c r="E129" s="24"/>
      <c r="F129" s="24"/>
      <c r="G129" s="24"/>
      <c r="H129" s="21"/>
      <c r="I129" s="88"/>
      <c r="J129" s="24"/>
      <c r="K129" s="24"/>
      <c r="L129" s="24"/>
      <c r="M129" s="21"/>
      <c r="N129" s="88"/>
      <c r="O129" s="24"/>
      <c r="P129" s="24"/>
      <c r="Q129" s="24"/>
    </row>
    <row r="130" spans="1:17" ht="18.75" x14ac:dyDescent="0.25">
      <c r="A130" s="12" t="s">
        <v>151</v>
      </c>
      <c r="B130" s="12" t="s">
        <v>12</v>
      </c>
      <c r="C130" s="85">
        <v>12</v>
      </c>
      <c r="D130" s="12"/>
      <c r="E130" s="14">
        <v>2.3298218211018411</v>
      </c>
      <c r="F130" s="14">
        <f t="shared" si="14"/>
        <v>2.7957861853222092</v>
      </c>
      <c r="G130" s="14">
        <f t="shared" si="9"/>
        <v>0</v>
      </c>
      <c r="H130" s="85">
        <v>12</v>
      </c>
      <c r="I130" s="12"/>
      <c r="J130" s="14">
        <v>2.4463129121569334</v>
      </c>
      <c r="K130" s="14">
        <f t="shared" si="12"/>
        <v>2.9355754945883201</v>
      </c>
      <c r="L130" s="14">
        <f t="shared" si="10"/>
        <v>0</v>
      </c>
      <c r="M130" s="85">
        <v>12</v>
      </c>
      <c r="N130" s="12"/>
      <c r="O130" s="14">
        <v>2.5628040032120252</v>
      </c>
      <c r="P130" s="14">
        <f t="shared" si="13"/>
        <v>3.0753648038544301</v>
      </c>
      <c r="Q130" s="14">
        <f t="shared" si="11"/>
        <v>0</v>
      </c>
    </row>
    <row r="131" spans="1:17" ht="18.75" x14ac:dyDescent="0.25">
      <c r="A131" s="15" t="s">
        <v>152</v>
      </c>
      <c r="B131" s="15" t="s">
        <v>14</v>
      </c>
      <c r="C131" s="85">
        <v>12</v>
      </c>
      <c r="D131" s="12"/>
      <c r="E131" s="14">
        <v>2.7534257885749027</v>
      </c>
      <c r="F131" s="14">
        <f t="shared" si="14"/>
        <v>3.3041109462898834</v>
      </c>
      <c r="G131" s="14">
        <f t="shared" si="9"/>
        <v>0</v>
      </c>
      <c r="H131" s="85">
        <v>12</v>
      </c>
      <c r="I131" s="12"/>
      <c r="J131" s="14">
        <v>2.8910970780036478</v>
      </c>
      <c r="K131" s="14">
        <f t="shared" si="12"/>
        <v>3.4693164936043774</v>
      </c>
      <c r="L131" s="14">
        <f t="shared" si="10"/>
        <v>0</v>
      </c>
      <c r="M131" s="85">
        <v>12</v>
      </c>
      <c r="N131" s="12"/>
      <c r="O131" s="14">
        <v>3.0287683674323929</v>
      </c>
      <c r="P131" s="14">
        <f t="shared" si="13"/>
        <v>3.6345220409188714</v>
      </c>
      <c r="Q131" s="14">
        <f t="shared" si="11"/>
        <v>0</v>
      </c>
    </row>
    <row r="132" spans="1:17" ht="18.75" x14ac:dyDescent="0.25">
      <c r="A132" s="15" t="s">
        <v>153</v>
      </c>
      <c r="B132" s="15" t="s">
        <v>16</v>
      </c>
      <c r="C132" s="85">
        <v>12</v>
      </c>
      <c r="D132" s="12"/>
      <c r="E132" s="14">
        <v>2.9475776070000563</v>
      </c>
      <c r="F132" s="14">
        <f t="shared" si="14"/>
        <v>3.5370931284000675</v>
      </c>
      <c r="G132" s="14">
        <f t="shared" si="9"/>
        <v>0</v>
      </c>
      <c r="H132" s="85">
        <v>12</v>
      </c>
      <c r="I132" s="12"/>
      <c r="J132" s="14">
        <v>3.0949564873500592</v>
      </c>
      <c r="K132" s="14">
        <f t="shared" si="12"/>
        <v>3.7139477848200713</v>
      </c>
      <c r="L132" s="14">
        <f t="shared" si="10"/>
        <v>0</v>
      </c>
      <c r="M132" s="85">
        <v>12</v>
      </c>
      <c r="N132" s="12"/>
      <c r="O132" s="14">
        <v>3.2423353677000621</v>
      </c>
      <c r="P132" s="14">
        <f t="shared" si="13"/>
        <v>3.8908024412400746</v>
      </c>
      <c r="Q132" s="14">
        <f t="shared" si="11"/>
        <v>0</v>
      </c>
    </row>
    <row r="133" spans="1:17" ht="18.75" x14ac:dyDescent="0.25">
      <c r="A133" s="15" t="s">
        <v>154</v>
      </c>
      <c r="B133" s="15" t="s">
        <v>18</v>
      </c>
      <c r="C133" s="85">
        <v>12</v>
      </c>
      <c r="D133" s="12"/>
      <c r="E133" s="14">
        <v>3.6491716781273147</v>
      </c>
      <c r="F133" s="14">
        <f t="shared" si="14"/>
        <v>4.379006013752778</v>
      </c>
      <c r="G133" s="14">
        <f t="shared" si="9"/>
        <v>0</v>
      </c>
      <c r="H133" s="85">
        <v>12</v>
      </c>
      <c r="I133" s="12"/>
      <c r="J133" s="14">
        <v>3.8316302620336806</v>
      </c>
      <c r="K133" s="14">
        <f t="shared" si="12"/>
        <v>4.5979563144404167</v>
      </c>
      <c r="L133" s="14">
        <f t="shared" si="10"/>
        <v>0</v>
      </c>
      <c r="M133" s="85">
        <v>12</v>
      </c>
      <c r="N133" s="12"/>
      <c r="O133" s="14">
        <v>4.0140888459400461</v>
      </c>
      <c r="P133" s="14">
        <f t="shared" si="13"/>
        <v>4.8169066151280555</v>
      </c>
      <c r="Q133" s="14">
        <f t="shared" si="11"/>
        <v>0</v>
      </c>
    </row>
    <row r="134" spans="1:17" ht="18.75" x14ac:dyDescent="0.25">
      <c r="A134" s="12" t="s">
        <v>155</v>
      </c>
      <c r="B134" s="12" t="s">
        <v>20</v>
      </c>
      <c r="C134" s="85">
        <v>12</v>
      </c>
      <c r="D134" s="12"/>
      <c r="E134" s="14">
        <v>2.6342871727231039</v>
      </c>
      <c r="F134" s="14">
        <f t="shared" si="14"/>
        <v>3.1611446072677247</v>
      </c>
      <c r="G134" s="14">
        <f t="shared" si="9"/>
        <v>0</v>
      </c>
      <c r="H134" s="85">
        <v>12</v>
      </c>
      <c r="I134" s="12"/>
      <c r="J134" s="14">
        <v>2.766001531359259</v>
      </c>
      <c r="K134" s="14">
        <f t="shared" si="12"/>
        <v>3.3192018376311108</v>
      </c>
      <c r="L134" s="14">
        <f t="shared" si="10"/>
        <v>0</v>
      </c>
      <c r="M134" s="85">
        <v>12</v>
      </c>
      <c r="N134" s="12"/>
      <c r="O134" s="14">
        <v>2.8977158899954141</v>
      </c>
      <c r="P134" s="14">
        <f t="shared" si="13"/>
        <v>3.4772590679944968</v>
      </c>
      <c r="Q134" s="14">
        <f t="shared" si="11"/>
        <v>0</v>
      </c>
    </row>
    <row r="135" spans="1:17" ht="18.75" x14ac:dyDescent="0.25">
      <c r="A135" s="57" t="s">
        <v>156</v>
      </c>
      <c r="B135" s="57" t="s">
        <v>22</v>
      </c>
      <c r="C135" s="86">
        <v>12</v>
      </c>
      <c r="D135" s="57"/>
      <c r="E135" s="58">
        <v>3.0667162228518552</v>
      </c>
      <c r="F135" s="58">
        <f t="shared" si="14"/>
        <v>3.6800594674222262</v>
      </c>
      <c r="G135" s="58">
        <f t="shared" si="9"/>
        <v>0</v>
      </c>
      <c r="H135" s="86">
        <v>12</v>
      </c>
      <c r="I135" s="57"/>
      <c r="J135" s="58">
        <v>3.2200520339944481</v>
      </c>
      <c r="K135" s="58">
        <f t="shared" si="12"/>
        <v>3.8640624407933375</v>
      </c>
      <c r="L135" s="58">
        <f t="shared" si="10"/>
        <v>0</v>
      </c>
      <c r="M135" s="86">
        <v>12</v>
      </c>
      <c r="N135" s="57"/>
      <c r="O135" s="58">
        <v>3.3733878451370405</v>
      </c>
      <c r="P135" s="58">
        <f t="shared" si="13"/>
        <v>4.0480654141644488</v>
      </c>
      <c r="Q135" s="58">
        <f t="shared" si="11"/>
        <v>0</v>
      </c>
    </row>
    <row r="136" spans="1:17" ht="18.75" x14ac:dyDescent="0.25">
      <c r="A136" s="54" t="s">
        <v>157</v>
      </c>
      <c r="B136" s="54" t="s">
        <v>24</v>
      </c>
      <c r="C136" s="85">
        <v>12</v>
      </c>
      <c r="D136" s="54"/>
      <c r="E136" s="59">
        <v>3.4064819050958732</v>
      </c>
      <c r="F136" s="59">
        <f t="shared" si="14"/>
        <v>4.0877782861150482</v>
      </c>
      <c r="G136" s="59">
        <f t="shared" si="9"/>
        <v>0</v>
      </c>
      <c r="H136" s="85">
        <v>12</v>
      </c>
      <c r="I136" s="54"/>
      <c r="J136" s="59">
        <v>3.576806000350667</v>
      </c>
      <c r="K136" s="59">
        <f t="shared" si="12"/>
        <v>4.2921672004208009</v>
      </c>
      <c r="L136" s="59">
        <f t="shared" si="10"/>
        <v>0</v>
      </c>
      <c r="M136" s="85">
        <v>12</v>
      </c>
      <c r="N136" s="54"/>
      <c r="O136" s="59">
        <v>3.7471300956054607</v>
      </c>
      <c r="P136" s="59">
        <f t="shared" si="13"/>
        <v>4.4965561147265527</v>
      </c>
      <c r="Q136" s="59">
        <f t="shared" si="11"/>
        <v>0</v>
      </c>
    </row>
    <row r="137" spans="1:17" ht="18.75" x14ac:dyDescent="0.25">
      <c r="A137" s="57" t="s">
        <v>1217</v>
      </c>
      <c r="B137" s="57" t="s">
        <v>26</v>
      </c>
      <c r="C137" s="86">
        <v>12</v>
      </c>
      <c r="D137" s="57"/>
      <c r="E137" s="58">
        <v>4.191914261452176</v>
      </c>
      <c r="F137" s="58">
        <f t="shared" si="14"/>
        <v>5.0302971137426109</v>
      </c>
      <c r="G137" s="58">
        <f t="shared" si="9"/>
        <v>0</v>
      </c>
      <c r="H137" s="86">
        <v>12</v>
      </c>
      <c r="I137" s="57"/>
      <c r="J137" s="58">
        <v>4.4015099745247852</v>
      </c>
      <c r="K137" s="58">
        <f t="shared" si="12"/>
        <v>5.2818119694297421</v>
      </c>
      <c r="L137" s="58">
        <f t="shared" si="10"/>
        <v>0</v>
      </c>
      <c r="M137" s="86">
        <v>12</v>
      </c>
      <c r="N137" s="57"/>
      <c r="O137" s="58">
        <v>4.6111056875973935</v>
      </c>
      <c r="P137" s="58">
        <f t="shared" si="13"/>
        <v>5.5333268251168723</v>
      </c>
      <c r="Q137" s="58">
        <f t="shared" si="11"/>
        <v>0</v>
      </c>
    </row>
    <row r="138" spans="1:17" ht="18.75" x14ac:dyDescent="0.25">
      <c r="A138" s="12" t="s">
        <v>158</v>
      </c>
      <c r="B138" s="12" t="s">
        <v>28</v>
      </c>
      <c r="C138" s="85">
        <v>12</v>
      </c>
      <c r="D138" s="12"/>
      <c r="E138" s="14">
        <v>4.1433763068458882</v>
      </c>
      <c r="F138" s="14">
        <f t="shared" si="14"/>
        <v>4.9720515682150657</v>
      </c>
      <c r="G138" s="14">
        <f t="shared" si="9"/>
        <v>0</v>
      </c>
      <c r="H138" s="85">
        <v>12</v>
      </c>
      <c r="I138" s="12"/>
      <c r="J138" s="14">
        <v>4.3505451221881826</v>
      </c>
      <c r="K138" s="14">
        <f t="shared" si="12"/>
        <v>5.2206541466258187</v>
      </c>
      <c r="L138" s="14">
        <f t="shared" si="10"/>
        <v>0</v>
      </c>
      <c r="M138" s="85">
        <v>12</v>
      </c>
      <c r="N138" s="12"/>
      <c r="O138" s="14">
        <v>4.5577139375304769</v>
      </c>
      <c r="P138" s="14">
        <f t="shared" si="13"/>
        <v>5.4692567250365727</v>
      </c>
      <c r="Q138" s="14">
        <f t="shared" si="11"/>
        <v>0</v>
      </c>
    </row>
    <row r="139" spans="1:17" ht="18.75" x14ac:dyDescent="0.25">
      <c r="A139" s="12" t="s">
        <v>159</v>
      </c>
      <c r="B139" s="12" t="s">
        <v>76</v>
      </c>
      <c r="C139" s="85">
        <v>10</v>
      </c>
      <c r="D139" s="12"/>
      <c r="E139" s="14">
        <v>7.3380562282052297</v>
      </c>
      <c r="F139" s="14">
        <f t="shared" si="14"/>
        <v>8.8056674738462757</v>
      </c>
      <c r="G139" s="14">
        <f t="shared" si="9"/>
        <v>0</v>
      </c>
      <c r="H139" s="85">
        <v>10</v>
      </c>
      <c r="I139" s="12"/>
      <c r="J139" s="14">
        <v>7.704959039615491</v>
      </c>
      <c r="K139" s="14">
        <f t="shared" si="12"/>
        <v>9.2459508475385892</v>
      </c>
      <c r="L139" s="14">
        <f t="shared" si="10"/>
        <v>0</v>
      </c>
      <c r="M139" s="85">
        <v>10</v>
      </c>
      <c r="N139" s="12"/>
      <c r="O139" s="14">
        <v>8.0718618510257532</v>
      </c>
      <c r="P139" s="14">
        <f t="shared" si="13"/>
        <v>9.6862342212309045</v>
      </c>
      <c r="Q139" s="14">
        <f t="shared" si="11"/>
        <v>0</v>
      </c>
    </row>
    <row r="140" spans="1:17" ht="18.75" x14ac:dyDescent="0.25">
      <c r="A140" s="16" t="s">
        <v>160</v>
      </c>
      <c r="B140" s="16" t="s">
        <v>32</v>
      </c>
      <c r="C140" s="85">
        <v>12</v>
      </c>
      <c r="D140" s="16"/>
      <c r="E140" s="17">
        <v>2.3562970690689071</v>
      </c>
      <c r="F140" s="17">
        <f t="shared" si="14"/>
        <v>2.8275564828826885</v>
      </c>
      <c r="G140" s="17">
        <f t="shared" si="9"/>
        <v>0</v>
      </c>
      <c r="H140" s="85">
        <v>12</v>
      </c>
      <c r="I140" s="16"/>
      <c r="J140" s="17">
        <v>2.4741119225223525</v>
      </c>
      <c r="K140" s="17">
        <f t="shared" si="12"/>
        <v>2.968934307026823</v>
      </c>
      <c r="L140" s="17">
        <f t="shared" si="10"/>
        <v>0</v>
      </c>
      <c r="M140" s="85">
        <v>12</v>
      </c>
      <c r="N140" s="16"/>
      <c r="O140" s="17">
        <v>2.5919267759757978</v>
      </c>
      <c r="P140" s="17">
        <f t="shared" si="13"/>
        <v>3.1103121311709572</v>
      </c>
      <c r="Q140" s="17">
        <f t="shared" si="11"/>
        <v>0</v>
      </c>
    </row>
    <row r="141" spans="1:17" ht="18.75" x14ac:dyDescent="0.25">
      <c r="A141" s="16" t="s">
        <v>161</v>
      </c>
      <c r="B141" s="16" t="s">
        <v>36</v>
      </c>
      <c r="C141" s="85">
        <v>12</v>
      </c>
      <c r="D141" s="16"/>
      <c r="E141" s="17">
        <v>2.8593267804431681</v>
      </c>
      <c r="F141" s="17">
        <f t="shared" si="14"/>
        <v>3.4311921365318017</v>
      </c>
      <c r="G141" s="17">
        <f t="shared" si="9"/>
        <v>0</v>
      </c>
      <c r="H141" s="85">
        <v>12</v>
      </c>
      <c r="I141" s="16"/>
      <c r="J141" s="17">
        <v>3.0022931194653264</v>
      </c>
      <c r="K141" s="17">
        <f t="shared" si="12"/>
        <v>3.6027517433583918</v>
      </c>
      <c r="L141" s="17">
        <f t="shared" si="10"/>
        <v>0</v>
      </c>
      <c r="M141" s="85">
        <v>12</v>
      </c>
      <c r="N141" s="16"/>
      <c r="O141" s="17">
        <v>3.1452594584874851</v>
      </c>
      <c r="P141" s="17">
        <f t="shared" si="13"/>
        <v>3.7743113501849823</v>
      </c>
      <c r="Q141" s="17">
        <f t="shared" si="11"/>
        <v>0</v>
      </c>
    </row>
    <row r="142" spans="1:17" ht="18.75" x14ac:dyDescent="0.25">
      <c r="A142" s="16" t="s">
        <v>162</v>
      </c>
      <c r="B142" s="16" t="s">
        <v>40</v>
      </c>
      <c r="C142" s="85">
        <v>12</v>
      </c>
      <c r="D142" s="16"/>
      <c r="E142" s="17">
        <v>3.4506073183743169</v>
      </c>
      <c r="F142" s="17">
        <f t="shared" si="14"/>
        <v>4.1407287820491803</v>
      </c>
      <c r="G142" s="17">
        <f t="shared" si="9"/>
        <v>0</v>
      </c>
      <c r="H142" s="85">
        <v>12</v>
      </c>
      <c r="I142" s="16"/>
      <c r="J142" s="17">
        <v>3.6231376842930327</v>
      </c>
      <c r="K142" s="17">
        <f t="shared" si="12"/>
        <v>4.3477652211516391</v>
      </c>
      <c r="L142" s="17">
        <f t="shared" si="10"/>
        <v>0</v>
      </c>
      <c r="M142" s="85">
        <v>12</v>
      </c>
      <c r="N142" s="16"/>
      <c r="O142" s="17">
        <v>3.7956680502117486</v>
      </c>
      <c r="P142" s="17">
        <f t="shared" si="13"/>
        <v>4.5548016602540979</v>
      </c>
      <c r="Q142" s="17">
        <f t="shared" si="11"/>
        <v>0</v>
      </c>
    </row>
    <row r="143" spans="1:17" ht="18.75" x14ac:dyDescent="0.25">
      <c r="A143" s="16" t="s">
        <v>163</v>
      </c>
      <c r="B143" s="16" t="s">
        <v>42</v>
      </c>
      <c r="C143" s="85">
        <v>12</v>
      </c>
      <c r="D143" s="16"/>
      <c r="E143" s="17">
        <v>2.775488495214125</v>
      </c>
      <c r="F143" s="17">
        <f t="shared" si="14"/>
        <v>3.3305861942569499</v>
      </c>
      <c r="G143" s="17">
        <f t="shared" si="9"/>
        <v>0</v>
      </c>
      <c r="H143" s="85">
        <v>12</v>
      </c>
      <c r="I143" s="16"/>
      <c r="J143" s="17">
        <v>2.9142629199748313</v>
      </c>
      <c r="K143" s="17">
        <f t="shared" si="12"/>
        <v>3.4971155039697974</v>
      </c>
      <c r="L143" s="17">
        <f t="shared" si="10"/>
        <v>0</v>
      </c>
      <c r="M143" s="85">
        <v>12</v>
      </c>
      <c r="N143" s="16"/>
      <c r="O143" s="17">
        <v>3.0530373447355377</v>
      </c>
      <c r="P143" s="17">
        <f t="shared" si="13"/>
        <v>3.6636448136826454</v>
      </c>
      <c r="Q143" s="17">
        <f t="shared" si="11"/>
        <v>0</v>
      </c>
    </row>
    <row r="144" spans="1:17" ht="18.75" x14ac:dyDescent="0.25">
      <c r="A144" s="16" t="s">
        <v>164</v>
      </c>
      <c r="B144" s="16" t="s">
        <v>44</v>
      </c>
      <c r="C144" s="85">
        <v>12</v>
      </c>
      <c r="D144" s="16"/>
      <c r="E144" s="17">
        <v>2.7313630819356804</v>
      </c>
      <c r="F144" s="17">
        <f t="shared" si="14"/>
        <v>3.2776356983228165</v>
      </c>
      <c r="G144" s="17">
        <f t="shared" si="9"/>
        <v>0</v>
      </c>
      <c r="H144" s="85">
        <v>12</v>
      </c>
      <c r="I144" s="16"/>
      <c r="J144" s="17">
        <v>2.8679312360324642</v>
      </c>
      <c r="K144" s="17">
        <f t="shared" si="12"/>
        <v>3.441517483238957</v>
      </c>
      <c r="L144" s="17">
        <f t="shared" si="10"/>
        <v>0</v>
      </c>
      <c r="M144" s="85">
        <v>12</v>
      </c>
      <c r="N144" s="16"/>
      <c r="O144" s="17">
        <v>3.0044993901292485</v>
      </c>
      <c r="P144" s="17">
        <f t="shared" si="13"/>
        <v>3.6053992681550984</v>
      </c>
      <c r="Q144" s="17">
        <f t="shared" si="11"/>
        <v>0</v>
      </c>
    </row>
    <row r="145" spans="1:17" ht="18.75" x14ac:dyDescent="0.25">
      <c r="A145" s="16" t="s">
        <v>165</v>
      </c>
      <c r="B145" s="16" t="s">
        <v>46</v>
      </c>
      <c r="C145" s="85">
        <v>12</v>
      </c>
      <c r="D145" s="16"/>
      <c r="E145" s="17">
        <v>4.3022277946482852</v>
      </c>
      <c r="F145" s="17">
        <f t="shared" si="14"/>
        <v>5.1626733535779419</v>
      </c>
      <c r="G145" s="17">
        <f t="shared" si="9"/>
        <v>0</v>
      </c>
      <c r="H145" s="85">
        <v>12</v>
      </c>
      <c r="I145" s="16"/>
      <c r="J145" s="17">
        <v>4.5173391843806998</v>
      </c>
      <c r="K145" s="17">
        <f t="shared" si="12"/>
        <v>5.4208070212568398</v>
      </c>
      <c r="L145" s="17">
        <f t="shared" si="10"/>
        <v>0</v>
      </c>
      <c r="M145" s="85">
        <v>12</v>
      </c>
      <c r="N145" s="16"/>
      <c r="O145" s="17">
        <v>4.7324505741131135</v>
      </c>
      <c r="P145" s="17">
        <f t="shared" si="13"/>
        <v>5.6789406889357359</v>
      </c>
      <c r="Q145" s="17">
        <f t="shared" si="11"/>
        <v>0</v>
      </c>
    </row>
    <row r="146" spans="1:17" ht="18.75" x14ac:dyDescent="0.25">
      <c r="A146" s="16" t="s">
        <v>166</v>
      </c>
      <c r="B146" s="16" t="s">
        <v>48</v>
      </c>
      <c r="C146" s="85">
        <v>12</v>
      </c>
      <c r="D146" s="16"/>
      <c r="E146" s="17">
        <v>3.7462475873398917</v>
      </c>
      <c r="F146" s="17">
        <f t="shared" si="14"/>
        <v>4.4954971048078702</v>
      </c>
      <c r="G146" s="17">
        <f t="shared" ref="G146:G215" si="15">D146*F146</f>
        <v>0</v>
      </c>
      <c r="H146" s="85">
        <v>12</v>
      </c>
      <c r="I146" s="16"/>
      <c r="J146" s="17">
        <v>3.9335599667068863</v>
      </c>
      <c r="K146" s="17">
        <f t="shared" si="12"/>
        <v>4.7202719600482634</v>
      </c>
      <c r="L146" s="17">
        <f t="shared" ref="L146:L215" si="16">I146*K146</f>
        <v>0</v>
      </c>
      <c r="M146" s="85">
        <v>12</v>
      </c>
      <c r="N146" s="16"/>
      <c r="O146" s="17">
        <v>4.120872346073881</v>
      </c>
      <c r="P146" s="17">
        <f t="shared" si="13"/>
        <v>4.9450468152886575</v>
      </c>
      <c r="Q146" s="17">
        <f t="shared" ref="Q146:Q215" si="17">N146*P146</f>
        <v>0</v>
      </c>
    </row>
    <row r="147" spans="1:17" ht="18.75" x14ac:dyDescent="0.25">
      <c r="A147" s="16" t="s">
        <v>167</v>
      </c>
      <c r="B147" s="16" t="s">
        <v>50</v>
      </c>
      <c r="C147" s="85">
        <v>12</v>
      </c>
      <c r="D147" s="16"/>
      <c r="E147" s="17">
        <v>6.3584720534237729</v>
      </c>
      <c r="F147" s="17">
        <f t="shared" si="14"/>
        <v>7.6301664641085276</v>
      </c>
      <c r="G147" s="17">
        <f t="shared" si="15"/>
        <v>0</v>
      </c>
      <c r="H147" s="85">
        <v>12</v>
      </c>
      <c r="I147" s="16"/>
      <c r="J147" s="17">
        <v>6.6763956560949618</v>
      </c>
      <c r="K147" s="17">
        <f t="shared" si="12"/>
        <v>8.0116747873139538</v>
      </c>
      <c r="L147" s="17">
        <f t="shared" si="16"/>
        <v>0</v>
      </c>
      <c r="M147" s="85">
        <v>12</v>
      </c>
      <c r="N147" s="16"/>
      <c r="O147" s="17">
        <v>6.9943192587661507</v>
      </c>
      <c r="P147" s="17">
        <f t="shared" si="13"/>
        <v>8.3931831105193808</v>
      </c>
      <c r="Q147" s="17">
        <f t="shared" si="17"/>
        <v>0</v>
      </c>
    </row>
    <row r="148" spans="1:17" ht="18.75" x14ac:dyDescent="0.25">
      <c r="A148" s="16" t="s">
        <v>168</v>
      </c>
      <c r="B148" s="16" t="s">
        <v>52</v>
      </c>
      <c r="C148" s="85">
        <v>12</v>
      </c>
      <c r="D148" s="16"/>
      <c r="E148" s="17">
        <v>5.3568251720030959</v>
      </c>
      <c r="F148" s="17">
        <f t="shared" si="14"/>
        <v>6.4281902064037153</v>
      </c>
      <c r="G148" s="17">
        <f t="shared" si="15"/>
        <v>0</v>
      </c>
      <c r="H148" s="85">
        <v>12</v>
      </c>
      <c r="I148" s="16"/>
      <c r="J148" s="17">
        <v>5.6246664306032503</v>
      </c>
      <c r="K148" s="17">
        <f t="shared" si="12"/>
        <v>6.7495997167239006</v>
      </c>
      <c r="L148" s="17">
        <f t="shared" si="16"/>
        <v>0</v>
      </c>
      <c r="M148" s="85">
        <v>12</v>
      </c>
      <c r="N148" s="16"/>
      <c r="O148" s="17">
        <v>5.8925076892034056</v>
      </c>
      <c r="P148" s="17">
        <f t="shared" si="13"/>
        <v>7.0710092270440867</v>
      </c>
      <c r="Q148" s="17">
        <f t="shared" si="17"/>
        <v>0</v>
      </c>
    </row>
    <row r="149" spans="1:17" ht="18.75" x14ac:dyDescent="0.25">
      <c r="A149" s="18" t="s">
        <v>169</v>
      </c>
      <c r="B149" s="18" t="s">
        <v>54</v>
      </c>
      <c r="C149" s="85">
        <v>10</v>
      </c>
      <c r="D149" s="16"/>
      <c r="E149" s="17">
        <v>17.11</v>
      </c>
      <c r="F149" s="17">
        <f t="shared" si="14"/>
        <v>20.532</v>
      </c>
      <c r="G149" s="17">
        <f t="shared" si="15"/>
        <v>0</v>
      </c>
      <c r="H149" s="85">
        <v>10</v>
      </c>
      <c r="I149" s="16"/>
      <c r="J149" s="17">
        <v>17.965499999999999</v>
      </c>
      <c r="K149" s="17">
        <f t="shared" si="12"/>
        <v>21.558599999999998</v>
      </c>
      <c r="L149" s="17">
        <f t="shared" si="16"/>
        <v>0</v>
      </c>
      <c r="M149" s="85">
        <v>10</v>
      </c>
      <c r="N149" s="16"/>
      <c r="O149" s="17">
        <v>18.820999999999998</v>
      </c>
      <c r="P149" s="17">
        <f t="shared" si="13"/>
        <v>22.585199999999997</v>
      </c>
      <c r="Q149" s="17">
        <f t="shared" si="17"/>
        <v>0</v>
      </c>
    </row>
    <row r="150" spans="1:17" ht="18.75" x14ac:dyDescent="0.25">
      <c r="A150" s="56" t="s">
        <v>1105</v>
      </c>
      <c r="B150" s="25" t="s">
        <v>1111</v>
      </c>
      <c r="C150" s="85">
        <v>12</v>
      </c>
      <c r="D150" s="25"/>
      <c r="E150" s="27">
        <v>2.7401881645913697</v>
      </c>
      <c r="F150" s="27">
        <f t="shared" si="14"/>
        <v>3.2882257975096438</v>
      </c>
      <c r="G150" s="27">
        <f t="shared" si="15"/>
        <v>0</v>
      </c>
      <c r="H150" s="85">
        <v>12</v>
      </c>
      <c r="I150" s="25"/>
      <c r="J150" s="27">
        <v>2.877197572820938</v>
      </c>
      <c r="K150" s="27">
        <f t="shared" si="12"/>
        <v>3.4526370873851255</v>
      </c>
      <c r="L150" s="27">
        <f t="shared" si="16"/>
        <v>0</v>
      </c>
      <c r="M150" s="85">
        <v>12</v>
      </c>
      <c r="N150" s="25"/>
      <c r="O150" s="27">
        <v>3.0142069810505068</v>
      </c>
      <c r="P150" s="27">
        <f t="shared" si="13"/>
        <v>3.6170483772606081</v>
      </c>
      <c r="Q150" s="27">
        <f t="shared" si="17"/>
        <v>0</v>
      </c>
    </row>
    <row r="151" spans="1:17" ht="18.75" x14ac:dyDescent="0.25">
      <c r="A151" s="56" t="s">
        <v>1106</v>
      </c>
      <c r="B151" s="25" t="s">
        <v>1112</v>
      </c>
      <c r="C151" s="85">
        <v>12</v>
      </c>
      <c r="D151" s="25"/>
      <c r="E151" s="27">
        <v>3.1770297560479639</v>
      </c>
      <c r="F151" s="27">
        <f t="shared" si="14"/>
        <v>3.8124357072575568</v>
      </c>
      <c r="G151" s="27">
        <f t="shared" si="15"/>
        <v>0</v>
      </c>
      <c r="H151" s="85">
        <v>12</v>
      </c>
      <c r="I151" s="25"/>
      <c r="J151" s="27">
        <v>3.3358812438503622</v>
      </c>
      <c r="K151" s="27">
        <f t="shared" si="12"/>
        <v>4.0030574926204352</v>
      </c>
      <c r="L151" s="27">
        <f t="shared" si="16"/>
        <v>0</v>
      </c>
      <c r="M151" s="85">
        <v>12</v>
      </c>
      <c r="N151" s="25"/>
      <c r="O151" s="27">
        <v>3.4947327316527605</v>
      </c>
      <c r="P151" s="27">
        <f t="shared" si="13"/>
        <v>4.1936792779833123</v>
      </c>
      <c r="Q151" s="27">
        <f t="shared" si="17"/>
        <v>0</v>
      </c>
    </row>
    <row r="152" spans="1:17" ht="18.75" x14ac:dyDescent="0.3">
      <c r="A152" s="28"/>
      <c r="B152" s="20" t="s">
        <v>170</v>
      </c>
      <c r="C152" s="21"/>
      <c r="D152" s="88"/>
      <c r="E152" s="24"/>
      <c r="F152" s="24"/>
      <c r="G152" s="24"/>
      <c r="H152" s="21"/>
      <c r="I152" s="88"/>
      <c r="J152" s="24"/>
      <c r="K152" s="24"/>
      <c r="L152" s="24"/>
      <c r="M152" s="21"/>
      <c r="N152" s="88"/>
      <c r="O152" s="24"/>
      <c r="P152" s="24"/>
      <c r="Q152" s="24"/>
    </row>
    <row r="153" spans="1:17" ht="18.75" x14ac:dyDescent="0.25">
      <c r="A153" s="25" t="s">
        <v>171</v>
      </c>
      <c r="B153" s="25" t="s">
        <v>12</v>
      </c>
      <c r="C153" s="85">
        <v>12</v>
      </c>
      <c r="D153" s="25"/>
      <c r="E153" s="27">
        <v>2.3298218211018411</v>
      </c>
      <c r="F153" s="27">
        <f t="shared" si="14"/>
        <v>2.7957861853222092</v>
      </c>
      <c r="G153" s="27">
        <f t="shared" si="15"/>
        <v>0</v>
      </c>
      <c r="H153" s="85">
        <v>12</v>
      </c>
      <c r="I153" s="25"/>
      <c r="J153" s="27">
        <v>2.4463129121569334</v>
      </c>
      <c r="K153" s="27">
        <f t="shared" si="12"/>
        <v>2.9355754945883201</v>
      </c>
      <c r="L153" s="27">
        <f t="shared" si="16"/>
        <v>0</v>
      </c>
      <c r="M153" s="85">
        <v>12</v>
      </c>
      <c r="N153" s="25"/>
      <c r="O153" s="27">
        <v>2.5628040032120252</v>
      </c>
      <c r="P153" s="27">
        <f t="shared" si="13"/>
        <v>3.0753648038544301</v>
      </c>
      <c r="Q153" s="27">
        <f t="shared" si="17"/>
        <v>0</v>
      </c>
    </row>
    <row r="154" spans="1:17" ht="18.75" x14ac:dyDescent="0.25">
      <c r="A154" s="33" t="s">
        <v>172</v>
      </c>
      <c r="B154" s="33" t="s">
        <v>14</v>
      </c>
      <c r="C154" s="85">
        <v>12</v>
      </c>
      <c r="D154" s="25"/>
      <c r="E154" s="27">
        <v>2.7534257885749027</v>
      </c>
      <c r="F154" s="27">
        <f t="shared" si="14"/>
        <v>3.3041109462898834</v>
      </c>
      <c r="G154" s="27">
        <f t="shared" si="15"/>
        <v>0</v>
      </c>
      <c r="H154" s="85">
        <v>12</v>
      </c>
      <c r="I154" s="25"/>
      <c r="J154" s="27">
        <v>2.8910970780036478</v>
      </c>
      <c r="K154" s="27">
        <f t="shared" si="12"/>
        <v>3.4693164936043774</v>
      </c>
      <c r="L154" s="27">
        <f t="shared" si="16"/>
        <v>0</v>
      </c>
      <c r="M154" s="85">
        <v>12</v>
      </c>
      <c r="N154" s="25"/>
      <c r="O154" s="27">
        <v>3.0287683674323929</v>
      </c>
      <c r="P154" s="27">
        <f t="shared" si="13"/>
        <v>3.6345220409188714</v>
      </c>
      <c r="Q154" s="27">
        <f t="shared" si="17"/>
        <v>0</v>
      </c>
    </row>
    <row r="155" spans="1:17" ht="18.75" x14ac:dyDescent="0.25">
      <c r="A155" s="25" t="s">
        <v>173</v>
      </c>
      <c r="B155" s="25" t="s">
        <v>16</v>
      </c>
      <c r="C155" s="85">
        <v>12</v>
      </c>
      <c r="D155" s="25"/>
      <c r="E155" s="27">
        <v>2.9475776070000563</v>
      </c>
      <c r="F155" s="27">
        <f t="shared" si="14"/>
        <v>3.5370931284000675</v>
      </c>
      <c r="G155" s="27">
        <f t="shared" si="15"/>
        <v>0</v>
      </c>
      <c r="H155" s="85">
        <v>12</v>
      </c>
      <c r="I155" s="25"/>
      <c r="J155" s="27">
        <v>3.0949564873500592</v>
      </c>
      <c r="K155" s="27">
        <f t="shared" si="12"/>
        <v>3.7139477848200713</v>
      </c>
      <c r="L155" s="27">
        <f t="shared" si="16"/>
        <v>0</v>
      </c>
      <c r="M155" s="85">
        <v>12</v>
      </c>
      <c r="N155" s="25"/>
      <c r="O155" s="27">
        <v>3.2423353677000621</v>
      </c>
      <c r="P155" s="27">
        <f t="shared" si="13"/>
        <v>3.8908024412400746</v>
      </c>
      <c r="Q155" s="27">
        <f t="shared" si="17"/>
        <v>0</v>
      </c>
    </row>
    <row r="156" spans="1:17" ht="18.75" x14ac:dyDescent="0.25">
      <c r="A156" s="33" t="s">
        <v>174</v>
      </c>
      <c r="B156" s="33" t="s">
        <v>18</v>
      </c>
      <c r="C156" s="85">
        <v>12</v>
      </c>
      <c r="D156" s="25"/>
      <c r="E156" s="27">
        <v>3.6491716781273147</v>
      </c>
      <c r="F156" s="27">
        <f t="shared" si="14"/>
        <v>4.379006013752778</v>
      </c>
      <c r="G156" s="27">
        <f t="shared" si="15"/>
        <v>0</v>
      </c>
      <c r="H156" s="85">
        <v>12</v>
      </c>
      <c r="I156" s="25"/>
      <c r="J156" s="27">
        <v>3.8316302620336806</v>
      </c>
      <c r="K156" s="27">
        <f t="shared" si="12"/>
        <v>4.5979563144404167</v>
      </c>
      <c r="L156" s="27">
        <f t="shared" si="16"/>
        <v>0</v>
      </c>
      <c r="M156" s="85">
        <v>12</v>
      </c>
      <c r="N156" s="25"/>
      <c r="O156" s="27">
        <v>4.0140888459400461</v>
      </c>
      <c r="P156" s="27">
        <f t="shared" si="13"/>
        <v>4.8169066151280555</v>
      </c>
      <c r="Q156" s="27">
        <f t="shared" si="17"/>
        <v>0</v>
      </c>
    </row>
    <row r="157" spans="1:17" ht="18.75" x14ac:dyDescent="0.25">
      <c r="A157" s="54" t="s">
        <v>175</v>
      </c>
      <c r="B157" s="54" t="s">
        <v>20</v>
      </c>
      <c r="C157" s="85">
        <v>12</v>
      </c>
      <c r="D157" s="54"/>
      <c r="E157" s="59">
        <v>2.6342871727231039</v>
      </c>
      <c r="F157" s="59">
        <f t="shared" si="14"/>
        <v>3.1611446072677247</v>
      </c>
      <c r="G157" s="59">
        <f t="shared" si="15"/>
        <v>0</v>
      </c>
      <c r="H157" s="85">
        <v>12</v>
      </c>
      <c r="I157" s="54"/>
      <c r="J157" s="59">
        <v>2.766001531359259</v>
      </c>
      <c r="K157" s="59">
        <f t="shared" si="12"/>
        <v>3.3192018376311108</v>
      </c>
      <c r="L157" s="59">
        <f t="shared" si="16"/>
        <v>0</v>
      </c>
      <c r="M157" s="85">
        <v>12</v>
      </c>
      <c r="N157" s="54"/>
      <c r="O157" s="59">
        <v>2.8977158899954141</v>
      </c>
      <c r="P157" s="59">
        <f t="shared" si="13"/>
        <v>3.4772590679944968</v>
      </c>
      <c r="Q157" s="59">
        <f t="shared" si="17"/>
        <v>0</v>
      </c>
    </row>
    <row r="158" spans="1:17" ht="18.75" x14ac:dyDescent="0.25">
      <c r="A158" s="57" t="s">
        <v>176</v>
      </c>
      <c r="B158" s="57" t="s">
        <v>22</v>
      </c>
      <c r="C158" s="86">
        <v>12</v>
      </c>
      <c r="D158" s="57"/>
      <c r="E158" s="58">
        <v>3.0667162228518552</v>
      </c>
      <c r="F158" s="58">
        <f t="shared" si="14"/>
        <v>3.6800594674222262</v>
      </c>
      <c r="G158" s="58">
        <f t="shared" si="15"/>
        <v>0</v>
      </c>
      <c r="H158" s="86">
        <v>12</v>
      </c>
      <c r="I158" s="57"/>
      <c r="J158" s="58">
        <v>3.2200520339944481</v>
      </c>
      <c r="K158" s="58">
        <f t="shared" si="12"/>
        <v>3.8640624407933375</v>
      </c>
      <c r="L158" s="58">
        <f t="shared" si="16"/>
        <v>0</v>
      </c>
      <c r="M158" s="86">
        <v>12</v>
      </c>
      <c r="N158" s="57"/>
      <c r="O158" s="58">
        <v>3.3733878451370405</v>
      </c>
      <c r="P158" s="58">
        <f t="shared" si="13"/>
        <v>4.0480654141644488</v>
      </c>
      <c r="Q158" s="58">
        <f t="shared" si="17"/>
        <v>0</v>
      </c>
    </row>
    <row r="159" spans="1:17" ht="18.75" x14ac:dyDescent="0.25">
      <c r="A159" s="54" t="s">
        <v>177</v>
      </c>
      <c r="B159" s="54" t="s">
        <v>24</v>
      </c>
      <c r="C159" s="85">
        <v>12</v>
      </c>
      <c r="D159" s="54"/>
      <c r="E159" s="59">
        <v>3.4064819050958732</v>
      </c>
      <c r="F159" s="59">
        <f t="shared" si="14"/>
        <v>4.0877782861150482</v>
      </c>
      <c r="G159" s="59">
        <f t="shared" si="15"/>
        <v>0</v>
      </c>
      <c r="H159" s="85">
        <v>12</v>
      </c>
      <c r="I159" s="54"/>
      <c r="J159" s="59">
        <v>3.576806000350667</v>
      </c>
      <c r="K159" s="59">
        <f t="shared" si="12"/>
        <v>4.2921672004208009</v>
      </c>
      <c r="L159" s="59">
        <f t="shared" si="16"/>
        <v>0</v>
      </c>
      <c r="M159" s="85">
        <v>12</v>
      </c>
      <c r="N159" s="54"/>
      <c r="O159" s="59">
        <v>3.7471300956054607</v>
      </c>
      <c r="P159" s="59">
        <f t="shared" si="13"/>
        <v>4.4965561147265527</v>
      </c>
      <c r="Q159" s="59">
        <f t="shared" si="17"/>
        <v>0</v>
      </c>
    </row>
    <row r="160" spans="1:17" ht="18.75" x14ac:dyDescent="0.25">
      <c r="A160" s="57" t="s">
        <v>1218</v>
      </c>
      <c r="B160" s="57" t="s">
        <v>26</v>
      </c>
      <c r="C160" s="86">
        <v>12</v>
      </c>
      <c r="D160" s="57"/>
      <c r="E160" s="58">
        <v>4.191914261452176</v>
      </c>
      <c r="F160" s="58">
        <f t="shared" si="14"/>
        <v>5.0302971137426109</v>
      </c>
      <c r="G160" s="58">
        <f t="shared" si="15"/>
        <v>0</v>
      </c>
      <c r="H160" s="86">
        <v>12</v>
      </c>
      <c r="I160" s="57"/>
      <c r="J160" s="58">
        <v>4.4015099745247852</v>
      </c>
      <c r="K160" s="58">
        <f t="shared" si="12"/>
        <v>5.2818119694297421</v>
      </c>
      <c r="L160" s="58">
        <f t="shared" si="16"/>
        <v>0</v>
      </c>
      <c r="M160" s="86">
        <v>12</v>
      </c>
      <c r="N160" s="57"/>
      <c r="O160" s="58">
        <v>4.6111056875973935</v>
      </c>
      <c r="P160" s="58">
        <f t="shared" si="13"/>
        <v>5.5333268251168723</v>
      </c>
      <c r="Q160" s="58">
        <f t="shared" si="17"/>
        <v>0</v>
      </c>
    </row>
    <row r="161" spans="1:17" ht="18.75" x14ac:dyDescent="0.25">
      <c r="A161" s="54" t="s">
        <v>178</v>
      </c>
      <c r="B161" s="54" t="s">
        <v>28</v>
      </c>
      <c r="C161" s="85">
        <v>12</v>
      </c>
      <c r="D161" s="54"/>
      <c r="E161" s="59">
        <v>4.1433763068458882</v>
      </c>
      <c r="F161" s="59">
        <f t="shared" si="14"/>
        <v>4.9720515682150657</v>
      </c>
      <c r="G161" s="59">
        <f t="shared" si="15"/>
        <v>0</v>
      </c>
      <c r="H161" s="85">
        <v>12</v>
      </c>
      <c r="I161" s="54"/>
      <c r="J161" s="59">
        <v>4.3505451221881826</v>
      </c>
      <c r="K161" s="59">
        <f t="shared" si="12"/>
        <v>5.2206541466258187</v>
      </c>
      <c r="L161" s="59">
        <f t="shared" si="16"/>
        <v>0</v>
      </c>
      <c r="M161" s="85">
        <v>12</v>
      </c>
      <c r="N161" s="54"/>
      <c r="O161" s="59">
        <v>4.5577139375304769</v>
      </c>
      <c r="P161" s="59">
        <f t="shared" si="13"/>
        <v>5.4692567250365727</v>
      </c>
      <c r="Q161" s="59">
        <f t="shared" si="17"/>
        <v>0</v>
      </c>
    </row>
    <row r="162" spans="1:17" ht="18.75" x14ac:dyDescent="0.25">
      <c r="A162" s="54" t="s">
        <v>179</v>
      </c>
      <c r="B162" s="54" t="s">
        <v>76</v>
      </c>
      <c r="C162" s="85">
        <v>10</v>
      </c>
      <c r="D162" s="54"/>
      <c r="E162" s="59">
        <v>7.3380562282052297</v>
      </c>
      <c r="F162" s="59">
        <f t="shared" si="14"/>
        <v>8.8056674738462757</v>
      </c>
      <c r="G162" s="59">
        <f t="shared" si="15"/>
        <v>0</v>
      </c>
      <c r="H162" s="85">
        <v>10</v>
      </c>
      <c r="I162" s="54"/>
      <c r="J162" s="59">
        <v>7.704959039615491</v>
      </c>
      <c r="K162" s="59">
        <f t="shared" si="12"/>
        <v>9.2459508475385892</v>
      </c>
      <c r="L162" s="59">
        <f t="shared" si="16"/>
        <v>0</v>
      </c>
      <c r="M162" s="85">
        <v>10</v>
      </c>
      <c r="N162" s="54"/>
      <c r="O162" s="59">
        <v>8.0718618510257532</v>
      </c>
      <c r="P162" s="59">
        <f t="shared" si="13"/>
        <v>9.6862342212309045</v>
      </c>
      <c r="Q162" s="59">
        <f t="shared" si="17"/>
        <v>0</v>
      </c>
    </row>
    <row r="163" spans="1:17" ht="18.75" x14ac:dyDescent="0.25">
      <c r="A163" s="16" t="s">
        <v>180</v>
      </c>
      <c r="B163" s="16" t="s">
        <v>32</v>
      </c>
      <c r="C163" s="85">
        <v>12</v>
      </c>
      <c r="D163" s="16"/>
      <c r="E163" s="17">
        <v>2.3562970690689071</v>
      </c>
      <c r="F163" s="17">
        <f t="shared" si="14"/>
        <v>2.8275564828826885</v>
      </c>
      <c r="G163" s="17">
        <f t="shared" si="15"/>
        <v>0</v>
      </c>
      <c r="H163" s="85">
        <v>12</v>
      </c>
      <c r="I163" s="16"/>
      <c r="J163" s="17">
        <v>2.4741119225223525</v>
      </c>
      <c r="K163" s="17">
        <f t="shared" si="12"/>
        <v>2.968934307026823</v>
      </c>
      <c r="L163" s="17">
        <f t="shared" si="16"/>
        <v>0</v>
      </c>
      <c r="M163" s="85">
        <v>12</v>
      </c>
      <c r="N163" s="16"/>
      <c r="O163" s="17">
        <v>2.5919267759757978</v>
      </c>
      <c r="P163" s="17">
        <f t="shared" si="13"/>
        <v>3.1103121311709572</v>
      </c>
      <c r="Q163" s="17">
        <f t="shared" si="17"/>
        <v>0</v>
      </c>
    </row>
    <row r="164" spans="1:17" ht="18.75" x14ac:dyDescent="0.25">
      <c r="A164" s="16" t="s">
        <v>181</v>
      </c>
      <c r="B164" s="16" t="s">
        <v>36</v>
      </c>
      <c r="C164" s="85">
        <v>12</v>
      </c>
      <c r="D164" s="16"/>
      <c r="E164" s="17">
        <v>2.8593267804431681</v>
      </c>
      <c r="F164" s="17">
        <f t="shared" si="14"/>
        <v>3.4311921365318017</v>
      </c>
      <c r="G164" s="17">
        <f t="shared" si="15"/>
        <v>0</v>
      </c>
      <c r="H164" s="85">
        <v>12</v>
      </c>
      <c r="I164" s="16"/>
      <c r="J164" s="17">
        <v>3.0022931194653264</v>
      </c>
      <c r="K164" s="17">
        <f t="shared" si="12"/>
        <v>3.6027517433583918</v>
      </c>
      <c r="L164" s="17">
        <f t="shared" si="16"/>
        <v>0</v>
      </c>
      <c r="M164" s="85">
        <v>12</v>
      </c>
      <c r="N164" s="16"/>
      <c r="O164" s="17">
        <v>3.1452594584874851</v>
      </c>
      <c r="P164" s="17">
        <f t="shared" si="13"/>
        <v>3.7743113501849823</v>
      </c>
      <c r="Q164" s="17">
        <f t="shared" si="17"/>
        <v>0</v>
      </c>
    </row>
    <row r="165" spans="1:17" ht="18.75" x14ac:dyDescent="0.25">
      <c r="A165" s="16" t="s">
        <v>182</v>
      </c>
      <c r="B165" s="16" t="s">
        <v>40</v>
      </c>
      <c r="C165" s="85">
        <v>12</v>
      </c>
      <c r="D165" s="16"/>
      <c r="E165" s="17">
        <v>3.4506073183743169</v>
      </c>
      <c r="F165" s="17">
        <f t="shared" si="14"/>
        <v>4.1407287820491803</v>
      </c>
      <c r="G165" s="17">
        <f t="shared" si="15"/>
        <v>0</v>
      </c>
      <c r="H165" s="85">
        <v>12</v>
      </c>
      <c r="I165" s="16"/>
      <c r="J165" s="17">
        <v>3.6231376842930327</v>
      </c>
      <c r="K165" s="17">
        <f t="shared" si="12"/>
        <v>4.3477652211516391</v>
      </c>
      <c r="L165" s="17">
        <f t="shared" si="16"/>
        <v>0</v>
      </c>
      <c r="M165" s="85">
        <v>12</v>
      </c>
      <c r="N165" s="16"/>
      <c r="O165" s="17">
        <v>3.7956680502117486</v>
      </c>
      <c r="P165" s="17">
        <f t="shared" si="13"/>
        <v>4.5548016602540979</v>
      </c>
      <c r="Q165" s="17">
        <f t="shared" si="17"/>
        <v>0</v>
      </c>
    </row>
    <row r="166" spans="1:17" ht="18.75" x14ac:dyDescent="0.25">
      <c r="A166" s="16" t="s">
        <v>183</v>
      </c>
      <c r="B166" s="16" t="s">
        <v>42</v>
      </c>
      <c r="C166" s="85">
        <v>12</v>
      </c>
      <c r="D166" s="16"/>
      <c r="E166" s="17">
        <v>2.775488495214125</v>
      </c>
      <c r="F166" s="17">
        <f t="shared" si="14"/>
        <v>3.3305861942569499</v>
      </c>
      <c r="G166" s="17">
        <f t="shared" si="15"/>
        <v>0</v>
      </c>
      <c r="H166" s="85">
        <v>12</v>
      </c>
      <c r="I166" s="16"/>
      <c r="J166" s="17">
        <v>2.9142629199748313</v>
      </c>
      <c r="K166" s="17">
        <f t="shared" si="12"/>
        <v>3.4971155039697974</v>
      </c>
      <c r="L166" s="17">
        <f t="shared" si="16"/>
        <v>0</v>
      </c>
      <c r="M166" s="85">
        <v>12</v>
      </c>
      <c r="N166" s="16"/>
      <c r="O166" s="17">
        <v>3.0530373447355377</v>
      </c>
      <c r="P166" s="17">
        <f t="shared" si="13"/>
        <v>3.6636448136826454</v>
      </c>
      <c r="Q166" s="17">
        <f t="shared" si="17"/>
        <v>0</v>
      </c>
    </row>
    <row r="167" spans="1:17" ht="18.75" x14ac:dyDescent="0.25">
      <c r="A167" s="16" t="s">
        <v>184</v>
      </c>
      <c r="B167" s="16" t="s">
        <v>44</v>
      </c>
      <c r="C167" s="85">
        <v>12</v>
      </c>
      <c r="D167" s="16"/>
      <c r="E167" s="17">
        <v>2.7313630819356804</v>
      </c>
      <c r="F167" s="17">
        <f t="shared" si="14"/>
        <v>3.2776356983228165</v>
      </c>
      <c r="G167" s="17">
        <f t="shared" si="15"/>
        <v>0</v>
      </c>
      <c r="H167" s="85">
        <v>12</v>
      </c>
      <c r="I167" s="16"/>
      <c r="J167" s="17">
        <v>2.8679312360324642</v>
      </c>
      <c r="K167" s="17">
        <f t="shared" si="12"/>
        <v>3.441517483238957</v>
      </c>
      <c r="L167" s="17">
        <f t="shared" si="16"/>
        <v>0</v>
      </c>
      <c r="M167" s="85">
        <v>12</v>
      </c>
      <c r="N167" s="16"/>
      <c r="O167" s="17">
        <v>3.0044993901292485</v>
      </c>
      <c r="P167" s="17">
        <f t="shared" si="13"/>
        <v>3.6053992681550984</v>
      </c>
      <c r="Q167" s="17">
        <f t="shared" si="17"/>
        <v>0</v>
      </c>
    </row>
    <row r="168" spans="1:17" ht="18.75" x14ac:dyDescent="0.25">
      <c r="A168" s="16" t="s">
        <v>185</v>
      </c>
      <c r="B168" s="16" t="s">
        <v>46</v>
      </c>
      <c r="C168" s="85">
        <v>12</v>
      </c>
      <c r="D168" s="16"/>
      <c r="E168" s="17">
        <v>4.3022277946482852</v>
      </c>
      <c r="F168" s="17">
        <f t="shared" si="14"/>
        <v>5.1626733535779419</v>
      </c>
      <c r="G168" s="17">
        <f t="shared" si="15"/>
        <v>0</v>
      </c>
      <c r="H168" s="85">
        <v>12</v>
      </c>
      <c r="I168" s="16"/>
      <c r="J168" s="17">
        <v>4.5173391843806998</v>
      </c>
      <c r="K168" s="17">
        <f t="shared" si="12"/>
        <v>5.4208070212568398</v>
      </c>
      <c r="L168" s="17">
        <f t="shared" si="16"/>
        <v>0</v>
      </c>
      <c r="M168" s="85">
        <v>12</v>
      </c>
      <c r="N168" s="16"/>
      <c r="O168" s="17">
        <v>4.7324505741131135</v>
      </c>
      <c r="P168" s="17">
        <f t="shared" si="13"/>
        <v>5.6789406889357359</v>
      </c>
      <c r="Q168" s="17">
        <f t="shared" si="17"/>
        <v>0</v>
      </c>
    </row>
    <row r="169" spans="1:17" ht="18.75" x14ac:dyDescent="0.25">
      <c r="A169" s="16" t="s">
        <v>186</v>
      </c>
      <c r="B169" s="16" t="s">
        <v>48</v>
      </c>
      <c r="C169" s="85">
        <v>12</v>
      </c>
      <c r="D169" s="16"/>
      <c r="E169" s="17">
        <v>3.7462475873398917</v>
      </c>
      <c r="F169" s="17">
        <f t="shared" si="14"/>
        <v>4.4954971048078702</v>
      </c>
      <c r="G169" s="17">
        <f t="shared" si="15"/>
        <v>0</v>
      </c>
      <c r="H169" s="85">
        <v>12</v>
      </c>
      <c r="I169" s="16"/>
      <c r="J169" s="17">
        <v>3.9335599667068863</v>
      </c>
      <c r="K169" s="17">
        <f t="shared" si="12"/>
        <v>4.7202719600482634</v>
      </c>
      <c r="L169" s="17">
        <f t="shared" si="16"/>
        <v>0</v>
      </c>
      <c r="M169" s="85">
        <v>12</v>
      </c>
      <c r="N169" s="16"/>
      <c r="O169" s="17">
        <v>4.120872346073881</v>
      </c>
      <c r="P169" s="17">
        <f t="shared" si="13"/>
        <v>4.9450468152886575</v>
      </c>
      <c r="Q169" s="17">
        <f t="shared" si="17"/>
        <v>0</v>
      </c>
    </row>
    <row r="170" spans="1:17" ht="18.75" x14ac:dyDescent="0.25">
      <c r="A170" s="16" t="s">
        <v>187</v>
      </c>
      <c r="B170" s="16" t="s">
        <v>50</v>
      </c>
      <c r="C170" s="85">
        <v>12</v>
      </c>
      <c r="D170" s="16"/>
      <c r="E170" s="17">
        <v>6.3584720534237729</v>
      </c>
      <c r="F170" s="17">
        <f t="shared" si="14"/>
        <v>7.6301664641085276</v>
      </c>
      <c r="G170" s="17">
        <f t="shared" si="15"/>
        <v>0</v>
      </c>
      <c r="H170" s="85">
        <v>12</v>
      </c>
      <c r="I170" s="16"/>
      <c r="J170" s="17">
        <v>6.6763956560949618</v>
      </c>
      <c r="K170" s="17">
        <f t="shared" si="12"/>
        <v>8.0116747873139538</v>
      </c>
      <c r="L170" s="17">
        <f t="shared" si="16"/>
        <v>0</v>
      </c>
      <c r="M170" s="85">
        <v>12</v>
      </c>
      <c r="N170" s="16"/>
      <c r="O170" s="17">
        <v>6.9943192587661507</v>
      </c>
      <c r="P170" s="17">
        <f t="shared" si="13"/>
        <v>8.3931831105193808</v>
      </c>
      <c r="Q170" s="17">
        <f t="shared" si="17"/>
        <v>0</v>
      </c>
    </row>
    <row r="171" spans="1:17" ht="18.75" x14ac:dyDescent="0.25">
      <c r="A171" s="16" t="s">
        <v>188</v>
      </c>
      <c r="B171" s="16" t="s">
        <v>52</v>
      </c>
      <c r="C171" s="85">
        <v>12</v>
      </c>
      <c r="D171" s="16"/>
      <c r="E171" s="17">
        <v>5.3568251720030959</v>
      </c>
      <c r="F171" s="17">
        <f t="shared" si="14"/>
        <v>6.4281902064037153</v>
      </c>
      <c r="G171" s="17">
        <f t="shared" si="15"/>
        <v>0</v>
      </c>
      <c r="H171" s="85">
        <v>12</v>
      </c>
      <c r="I171" s="16"/>
      <c r="J171" s="17">
        <v>5.6246664306032503</v>
      </c>
      <c r="K171" s="17">
        <f t="shared" si="12"/>
        <v>6.7495997167239006</v>
      </c>
      <c r="L171" s="17">
        <f t="shared" si="16"/>
        <v>0</v>
      </c>
      <c r="M171" s="85">
        <v>12</v>
      </c>
      <c r="N171" s="16"/>
      <c r="O171" s="17">
        <v>5.8925076892034056</v>
      </c>
      <c r="P171" s="17">
        <f t="shared" si="13"/>
        <v>7.0710092270440867</v>
      </c>
      <c r="Q171" s="17">
        <f t="shared" si="17"/>
        <v>0</v>
      </c>
    </row>
    <row r="172" spans="1:17" ht="18.75" x14ac:dyDescent="0.25">
      <c r="A172" s="16" t="s">
        <v>189</v>
      </c>
      <c r="B172" s="16" t="s">
        <v>54</v>
      </c>
      <c r="C172" s="85">
        <v>10</v>
      </c>
      <c r="D172" s="16"/>
      <c r="E172" s="17">
        <v>17.11</v>
      </c>
      <c r="F172" s="17">
        <f t="shared" si="14"/>
        <v>20.532</v>
      </c>
      <c r="G172" s="17">
        <f t="shared" si="15"/>
        <v>0</v>
      </c>
      <c r="H172" s="85">
        <v>10</v>
      </c>
      <c r="I172" s="16"/>
      <c r="J172" s="17">
        <v>17.965499999999999</v>
      </c>
      <c r="K172" s="17">
        <f t="shared" si="12"/>
        <v>21.558599999999998</v>
      </c>
      <c r="L172" s="17">
        <f t="shared" si="16"/>
        <v>0</v>
      </c>
      <c r="M172" s="85">
        <v>10</v>
      </c>
      <c r="N172" s="16"/>
      <c r="O172" s="17">
        <v>18.820999999999998</v>
      </c>
      <c r="P172" s="17">
        <f t="shared" si="13"/>
        <v>22.585199999999997</v>
      </c>
      <c r="Q172" s="17">
        <f t="shared" si="17"/>
        <v>0</v>
      </c>
    </row>
    <row r="173" spans="1:17" ht="18.75" x14ac:dyDescent="0.25">
      <c r="A173" s="56" t="s">
        <v>1107</v>
      </c>
      <c r="B173" s="25" t="s">
        <v>1111</v>
      </c>
      <c r="C173" s="85">
        <v>12</v>
      </c>
      <c r="D173" s="25"/>
      <c r="E173" s="27">
        <v>2.7401881645913697</v>
      </c>
      <c r="F173" s="27">
        <f t="shared" si="14"/>
        <v>3.2882257975096438</v>
      </c>
      <c r="G173" s="27">
        <f t="shared" si="15"/>
        <v>0</v>
      </c>
      <c r="H173" s="85">
        <v>12</v>
      </c>
      <c r="I173" s="25"/>
      <c r="J173" s="27">
        <v>2.877197572820938</v>
      </c>
      <c r="K173" s="27">
        <f t="shared" si="12"/>
        <v>3.4526370873851255</v>
      </c>
      <c r="L173" s="27">
        <f t="shared" si="16"/>
        <v>0</v>
      </c>
      <c r="M173" s="85">
        <v>12</v>
      </c>
      <c r="N173" s="25"/>
      <c r="O173" s="27">
        <v>3.0142069810505068</v>
      </c>
      <c r="P173" s="27">
        <f t="shared" si="13"/>
        <v>3.6170483772606081</v>
      </c>
      <c r="Q173" s="27">
        <f t="shared" si="17"/>
        <v>0</v>
      </c>
    </row>
    <row r="174" spans="1:17" ht="18.75" x14ac:dyDescent="0.25">
      <c r="A174" s="56" t="s">
        <v>1108</v>
      </c>
      <c r="B174" s="25" t="s">
        <v>1112</v>
      </c>
      <c r="C174" s="85">
        <v>12</v>
      </c>
      <c r="D174" s="25"/>
      <c r="E174" s="27">
        <v>3.1770297560479639</v>
      </c>
      <c r="F174" s="27">
        <f t="shared" si="14"/>
        <v>3.8124357072575568</v>
      </c>
      <c r="G174" s="27">
        <f t="shared" si="15"/>
        <v>0</v>
      </c>
      <c r="H174" s="85">
        <v>12</v>
      </c>
      <c r="I174" s="25"/>
      <c r="J174" s="27">
        <v>3.3358812438503622</v>
      </c>
      <c r="K174" s="27">
        <f t="shared" si="12"/>
        <v>4.0030574926204352</v>
      </c>
      <c r="L174" s="27">
        <f t="shared" si="16"/>
        <v>0</v>
      </c>
      <c r="M174" s="85">
        <v>12</v>
      </c>
      <c r="N174" s="25"/>
      <c r="O174" s="27">
        <v>3.4947327316527605</v>
      </c>
      <c r="P174" s="27">
        <f t="shared" si="13"/>
        <v>4.1936792779833123</v>
      </c>
      <c r="Q174" s="27">
        <f t="shared" si="17"/>
        <v>0</v>
      </c>
    </row>
    <row r="175" spans="1:17" ht="18.75" x14ac:dyDescent="0.3">
      <c r="A175" s="28"/>
      <c r="B175" s="20" t="s">
        <v>190</v>
      </c>
      <c r="C175" s="21"/>
      <c r="D175" s="88"/>
      <c r="E175" s="24"/>
      <c r="F175" s="24"/>
      <c r="G175" s="24"/>
      <c r="H175" s="21"/>
      <c r="I175" s="88"/>
      <c r="J175" s="24"/>
      <c r="K175" s="24"/>
      <c r="L175" s="24"/>
      <c r="M175" s="21"/>
      <c r="N175" s="88"/>
      <c r="O175" s="24"/>
      <c r="P175" s="24"/>
      <c r="Q175" s="24"/>
    </row>
    <row r="176" spans="1:17" ht="18.75" x14ac:dyDescent="0.25">
      <c r="A176" s="25" t="s">
        <v>191</v>
      </c>
      <c r="B176" s="25" t="s">
        <v>12</v>
      </c>
      <c r="C176" s="85">
        <v>12</v>
      </c>
      <c r="D176" s="25"/>
      <c r="E176" s="27">
        <v>2.3298218211018411</v>
      </c>
      <c r="F176" s="27">
        <f t="shared" si="14"/>
        <v>2.7957861853222092</v>
      </c>
      <c r="G176" s="27">
        <f t="shared" si="15"/>
        <v>0</v>
      </c>
      <c r="H176" s="85">
        <v>12</v>
      </c>
      <c r="I176" s="25"/>
      <c r="J176" s="27">
        <v>2.4463129121569334</v>
      </c>
      <c r="K176" s="27">
        <f t="shared" si="12"/>
        <v>2.9355754945883201</v>
      </c>
      <c r="L176" s="27">
        <f t="shared" si="16"/>
        <v>0</v>
      </c>
      <c r="M176" s="85">
        <v>12</v>
      </c>
      <c r="N176" s="25"/>
      <c r="O176" s="27">
        <v>2.5628040032120252</v>
      </c>
      <c r="P176" s="27">
        <f t="shared" si="13"/>
        <v>3.0753648038544301</v>
      </c>
      <c r="Q176" s="27">
        <f t="shared" si="17"/>
        <v>0</v>
      </c>
    </row>
    <row r="177" spans="1:17" ht="18.75" x14ac:dyDescent="0.25">
      <c r="A177" s="33" t="s">
        <v>192</v>
      </c>
      <c r="B177" s="33" t="s">
        <v>14</v>
      </c>
      <c r="C177" s="85">
        <v>12</v>
      </c>
      <c r="D177" s="25"/>
      <c r="E177" s="27">
        <v>2.7534257885749027</v>
      </c>
      <c r="F177" s="27">
        <f t="shared" si="14"/>
        <v>3.3041109462898834</v>
      </c>
      <c r="G177" s="27">
        <f t="shared" si="15"/>
        <v>0</v>
      </c>
      <c r="H177" s="85">
        <v>12</v>
      </c>
      <c r="I177" s="25"/>
      <c r="J177" s="27">
        <v>2.8910970780036478</v>
      </c>
      <c r="K177" s="27">
        <f t="shared" si="12"/>
        <v>3.4693164936043774</v>
      </c>
      <c r="L177" s="27">
        <f t="shared" si="16"/>
        <v>0</v>
      </c>
      <c r="M177" s="85">
        <v>12</v>
      </c>
      <c r="N177" s="25"/>
      <c r="O177" s="27">
        <v>3.0287683674323929</v>
      </c>
      <c r="P177" s="27">
        <f t="shared" si="13"/>
        <v>3.6345220409188714</v>
      </c>
      <c r="Q177" s="27">
        <f t="shared" si="17"/>
        <v>0</v>
      </c>
    </row>
    <row r="178" spans="1:17" ht="18.75" x14ac:dyDescent="0.25">
      <c r="A178" s="33" t="s">
        <v>193</v>
      </c>
      <c r="B178" s="33" t="s">
        <v>16</v>
      </c>
      <c r="C178" s="85">
        <v>12</v>
      </c>
      <c r="D178" s="25"/>
      <c r="E178" s="27">
        <v>2.9475776070000563</v>
      </c>
      <c r="F178" s="27">
        <f t="shared" si="14"/>
        <v>3.5370931284000675</v>
      </c>
      <c r="G178" s="27">
        <f t="shared" si="15"/>
        <v>0</v>
      </c>
      <c r="H178" s="85">
        <v>12</v>
      </c>
      <c r="I178" s="25"/>
      <c r="J178" s="27">
        <v>3.0949564873500592</v>
      </c>
      <c r="K178" s="27">
        <f t="shared" si="12"/>
        <v>3.7139477848200713</v>
      </c>
      <c r="L178" s="27">
        <f t="shared" si="16"/>
        <v>0</v>
      </c>
      <c r="M178" s="85">
        <v>12</v>
      </c>
      <c r="N178" s="25"/>
      <c r="O178" s="27">
        <v>3.2423353677000621</v>
      </c>
      <c r="P178" s="27">
        <f t="shared" si="13"/>
        <v>3.8908024412400746</v>
      </c>
      <c r="Q178" s="27">
        <f t="shared" si="17"/>
        <v>0</v>
      </c>
    </row>
    <row r="179" spans="1:17" ht="18.75" x14ac:dyDescent="0.25">
      <c r="A179" s="57" t="s">
        <v>194</v>
      </c>
      <c r="B179" s="57" t="s">
        <v>18</v>
      </c>
      <c r="C179" s="85">
        <v>12</v>
      </c>
      <c r="D179" s="54"/>
      <c r="E179" s="59">
        <v>3.6491716781273147</v>
      </c>
      <c r="F179" s="59">
        <f t="shared" si="14"/>
        <v>4.379006013752778</v>
      </c>
      <c r="G179" s="59">
        <f t="shared" si="15"/>
        <v>0</v>
      </c>
      <c r="H179" s="85">
        <v>12</v>
      </c>
      <c r="I179" s="54"/>
      <c r="J179" s="59">
        <v>3.8316302620336806</v>
      </c>
      <c r="K179" s="59">
        <f t="shared" si="12"/>
        <v>4.5979563144404167</v>
      </c>
      <c r="L179" s="59">
        <f t="shared" si="16"/>
        <v>0</v>
      </c>
      <c r="M179" s="85">
        <v>12</v>
      </c>
      <c r="N179" s="54"/>
      <c r="O179" s="59">
        <v>4.0140888459400461</v>
      </c>
      <c r="P179" s="59">
        <f t="shared" si="13"/>
        <v>4.8169066151280555</v>
      </c>
      <c r="Q179" s="59">
        <f t="shared" si="17"/>
        <v>0</v>
      </c>
    </row>
    <row r="180" spans="1:17" ht="18.75" x14ac:dyDescent="0.25">
      <c r="A180" s="57" t="s">
        <v>195</v>
      </c>
      <c r="B180" s="57" t="s">
        <v>20</v>
      </c>
      <c r="C180" s="85">
        <v>12</v>
      </c>
      <c r="D180" s="54"/>
      <c r="E180" s="59">
        <v>2.6342871727231039</v>
      </c>
      <c r="F180" s="59">
        <f t="shared" si="14"/>
        <v>3.1611446072677247</v>
      </c>
      <c r="G180" s="59">
        <f t="shared" si="15"/>
        <v>0</v>
      </c>
      <c r="H180" s="85">
        <v>12</v>
      </c>
      <c r="I180" s="54"/>
      <c r="J180" s="59">
        <v>2.766001531359259</v>
      </c>
      <c r="K180" s="59">
        <f t="shared" si="12"/>
        <v>3.3192018376311108</v>
      </c>
      <c r="L180" s="59">
        <f t="shared" si="16"/>
        <v>0</v>
      </c>
      <c r="M180" s="85">
        <v>12</v>
      </c>
      <c r="N180" s="54"/>
      <c r="O180" s="59">
        <v>2.8977158899954141</v>
      </c>
      <c r="P180" s="59">
        <f t="shared" si="13"/>
        <v>3.4772590679944968</v>
      </c>
      <c r="Q180" s="59">
        <f t="shared" si="17"/>
        <v>0</v>
      </c>
    </row>
    <row r="181" spans="1:17" ht="18.75" x14ac:dyDescent="0.25">
      <c r="A181" s="57" t="s">
        <v>196</v>
      </c>
      <c r="B181" s="57" t="s">
        <v>22</v>
      </c>
      <c r="C181" s="86">
        <v>12</v>
      </c>
      <c r="D181" s="57"/>
      <c r="E181" s="58">
        <v>3.0667162228518552</v>
      </c>
      <c r="F181" s="58">
        <f t="shared" ref="F181:F233" si="18">E181+(E181*0.2)</f>
        <v>3.6800594674222262</v>
      </c>
      <c r="G181" s="58">
        <f t="shared" si="15"/>
        <v>0</v>
      </c>
      <c r="H181" s="86">
        <v>12</v>
      </c>
      <c r="I181" s="57"/>
      <c r="J181" s="58">
        <v>3.2200520339944481</v>
      </c>
      <c r="K181" s="58">
        <f t="shared" si="12"/>
        <v>3.8640624407933375</v>
      </c>
      <c r="L181" s="58">
        <f t="shared" si="16"/>
        <v>0</v>
      </c>
      <c r="M181" s="86">
        <v>12</v>
      </c>
      <c r="N181" s="57"/>
      <c r="O181" s="58">
        <v>3.3733878451370405</v>
      </c>
      <c r="P181" s="58">
        <f t="shared" si="13"/>
        <v>4.0480654141644488</v>
      </c>
      <c r="Q181" s="58">
        <f t="shared" si="17"/>
        <v>0</v>
      </c>
    </row>
    <row r="182" spans="1:17" ht="18.75" x14ac:dyDescent="0.25">
      <c r="A182" s="54" t="s">
        <v>197</v>
      </c>
      <c r="B182" s="54" t="s">
        <v>24</v>
      </c>
      <c r="C182" s="85">
        <v>12</v>
      </c>
      <c r="D182" s="54"/>
      <c r="E182" s="59">
        <v>3.4064819050958732</v>
      </c>
      <c r="F182" s="59">
        <f t="shared" si="18"/>
        <v>4.0877782861150482</v>
      </c>
      <c r="G182" s="59">
        <f t="shared" si="15"/>
        <v>0</v>
      </c>
      <c r="H182" s="85">
        <v>12</v>
      </c>
      <c r="I182" s="54"/>
      <c r="J182" s="59">
        <v>3.576806000350667</v>
      </c>
      <c r="K182" s="59">
        <f t="shared" si="12"/>
        <v>4.2921672004208009</v>
      </c>
      <c r="L182" s="59">
        <f t="shared" si="16"/>
        <v>0</v>
      </c>
      <c r="M182" s="85">
        <v>12</v>
      </c>
      <c r="N182" s="54"/>
      <c r="O182" s="59">
        <v>3.7471300956054607</v>
      </c>
      <c r="P182" s="59">
        <f t="shared" si="13"/>
        <v>4.4965561147265527</v>
      </c>
      <c r="Q182" s="59">
        <f t="shared" si="17"/>
        <v>0</v>
      </c>
    </row>
    <row r="183" spans="1:17" ht="18.75" x14ac:dyDescent="0.25">
      <c r="A183" s="57" t="s">
        <v>198</v>
      </c>
      <c r="B183" s="57" t="s">
        <v>26</v>
      </c>
      <c r="C183" s="86">
        <v>12</v>
      </c>
      <c r="D183" s="57"/>
      <c r="E183" s="58">
        <v>4.191914261452176</v>
      </c>
      <c r="F183" s="58">
        <f t="shared" si="18"/>
        <v>5.0302971137426109</v>
      </c>
      <c r="G183" s="58">
        <f t="shared" si="15"/>
        <v>0</v>
      </c>
      <c r="H183" s="86">
        <v>12</v>
      </c>
      <c r="I183" s="57"/>
      <c r="J183" s="58">
        <v>4.4015099745247852</v>
      </c>
      <c r="K183" s="58">
        <f t="shared" si="12"/>
        <v>5.2818119694297421</v>
      </c>
      <c r="L183" s="58">
        <f t="shared" si="16"/>
        <v>0</v>
      </c>
      <c r="M183" s="86">
        <v>12</v>
      </c>
      <c r="N183" s="57"/>
      <c r="O183" s="58">
        <v>4.6111056875973935</v>
      </c>
      <c r="P183" s="58">
        <f t="shared" si="13"/>
        <v>5.5333268251168723</v>
      </c>
      <c r="Q183" s="58">
        <f t="shared" si="17"/>
        <v>0</v>
      </c>
    </row>
    <row r="184" spans="1:17" ht="18.75" x14ac:dyDescent="0.25">
      <c r="A184" s="25" t="s">
        <v>199</v>
      </c>
      <c r="B184" s="25" t="s">
        <v>28</v>
      </c>
      <c r="C184" s="85">
        <v>12</v>
      </c>
      <c r="D184" s="25"/>
      <c r="E184" s="27">
        <v>4.1433763068458882</v>
      </c>
      <c r="F184" s="27">
        <f t="shared" si="18"/>
        <v>4.9720515682150657</v>
      </c>
      <c r="G184" s="27">
        <f t="shared" si="15"/>
        <v>0</v>
      </c>
      <c r="H184" s="85">
        <v>12</v>
      </c>
      <c r="I184" s="25"/>
      <c r="J184" s="27">
        <v>4.3505451221881826</v>
      </c>
      <c r="K184" s="27">
        <f t="shared" si="12"/>
        <v>5.2206541466258187</v>
      </c>
      <c r="L184" s="27">
        <f t="shared" si="16"/>
        <v>0</v>
      </c>
      <c r="M184" s="85">
        <v>12</v>
      </c>
      <c r="N184" s="25"/>
      <c r="O184" s="27">
        <v>4.5577139375304769</v>
      </c>
      <c r="P184" s="27">
        <f t="shared" si="13"/>
        <v>5.4692567250365727</v>
      </c>
      <c r="Q184" s="27">
        <f t="shared" si="17"/>
        <v>0</v>
      </c>
    </row>
    <row r="185" spans="1:17" ht="18.75" x14ac:dyDescent="0.25">
      <c r="A185" s="25" t="s">
        <v>200</v>
      </c>
      <c r="B185" s="25" t="s">
        <v>76</v>
      </c>
      <c r="C185" s="85">
        <v>10</v>
      </c>
      <c r="D185" s="25"/>
      <c r="E185" s="27">
        <v>7.3380562282052297</v>
      </c>
      <c r="F185" s="27">
        <f t="shared" si="18"/>
        <v>8.8056674738462757</v>
      </c>
      <c r="G185" s="27">
        <f t="shared" si="15"/>
        <v>0</v>
      </c>
      <c r="H185" s="85">
        <v>10</v>
      </c>
      <c r="I185" s="25"/>
      <c r="J185" s="27">
        <v>7.704959039615491</v>
      </c>
      <c r="K185" s="27">
        <f t="shared" si="12"/>
        <v>9.2459508475385892</v>
      </c>
      <c r="L185" s="27">
        <f t="shared" si="16"/>
        <v>0</v>
      </c>
      <c r="M185" s="85">
        <v>10</v>
      </c>
      <c r="N185" s="25"/>
      <c r="O185" s="27">
        <v>8.0718618510257532</v>
      </c>
      <c r="P185" s="27">
        <f t="shared" si="13"/>
        <v>9.6862342212309045</v>
      </c>
      <c r="Q185" s="27">
        <f t="shared" si="17"/>
        <v>0</v>
      </c>
    </row>
    <row r="186" spans="1:17" ht="18.75" x14ac:dyDescent="0.25">
      <c r="A186" s="16" t="s">
        <v>201</v>
      </c>
      <c r="B186" s="16" t="s">
        <v>32</v>
      </c>
      <c r="C186" s="85">
        <v>12</v>
      </c>
      <c r="D186" s="16"/>
      <c r="E186" s="17">
        <v>2.3562970690689071</v>
      </c>
      <c r="F186" s="17">
        <f t="shared" si="18"/>
        <v>2.8275564828826885</v>
      </c>
      <c r="G186" s="17">
        <f t="shared" si="15"/>
        <v>0</v>
      </c>
      <c r="H186" s="85">
        <v>12</v>
      </c>
      <c r="I186" s="16"/>
      <c r="J186" s="17">
        <v>2.4741119225223525</v>
      </c>
      <c r="K186" s="17">
        <f t="shared" si="12"/>
        <v>2.968934307026823</v>
      </c>
      <c r="L186" s="17">
        <f t="shared" si="16"/>
        <v>0</v>
      </c>
      <c r="M186" s="85">
        <v>12</v>
      </c>
      <c r="N186" s="16"/>
      <c r="O186" s="17">
        <v>2.5919267759757978</v>
      </c>
      <c r="P186" s="17">
        <f t="shared" si="13"/>
        <v>3.1103121311709572</v>
      </c>
      <c r="Q186" s="17">
        <f t="shared" si="17"/>
        <v>0</v>
      </c>
    </row>
    <row r="187" spans="1:17" ht="18.75" x14ac:dyDescent="0.25">
      <c r="A187" s="16" t="s">
        <v>202</v>
      </c>
      <c r="B187" s="16" t="s">
        <v>36</v>
      </c>
      <c r="C187" s="85">
        <v>12</v>
      </c>
      <c r="D187" s="16"/>
      <c r="E187" s="17">
        <v>2.8593267804431681</v>
      </c>
      <c r="F187" s="17">
        <f t="shared" si="18"/>
        <v>3.4311921365318017</v>
      </c>
      <c r="G187" s="17">
        <f t="shared" si="15"/>
        <v>0</v>
      </c>
      <c r="H187" s="85">
        <v>12</v>
      </c>
      <c r="I187" s="16"/>
      <c r="J187" s="17">
        <v>3.0022931194653264</v>
      </c>
      <c r="K187" s="17">
        <f t="shared" si="12"/>
        <v>3.6027517433583918</v>
      </c>
      <c r="L187" s="17">
        <f t="shared" si="16"/>
        <v>0</v>
      </c>
      <c r="M187" s="85">
        <v>12</v>
      </c>
      <c r="N187" s="16"/>
      <c r="O187" s="17">
        <v>3.1452594584874851</v>
      </c>
      <c r="P187" s="17">
        <f t="shared" si="13"/>
        <v>3.7743113501849823</v>
      </c>
      <c r="Q187" s="17">
        <f t="shared" si="17"/>
        <v>0</v>
      </c>
    </row>
    <row r="188" spans="1:17" ht="18.75" x14ac:dyDescent="0.25">
      <c r="A188" s="16" t="s">
        <v>203</v>
      </c>
      <c r="B188" s="16" t="s">
        <v>40</v>
      </c>
      <c r="C188" s="85">
        <v>12</v>
      </c>
      <c r="D188" s="16"/>
      <c r="E188" s="17">
        <v>3.4506073183743169</v>
      </c>
      <c r="F188" s="17">
        <f t="shared" si="18"/>
        <v>4.1407287820491803</v>
      </c>
      <c r="G188" s="17">
        <f t="shared" si="15"/>
        <v>0</v>
      </c>
      <c r="H188" s="85">
        <v>12</v>
      </c>
      <c r="I188" s="16"/>
      <c r="J188" s="17">
        <v>3.6231376842930327</v>
      </c>
      <c r="K188" s="17">
        <f t="shared" si="12"/>
        <v>4.3477652211516391</v>
      </c>
      <c r="L188" s="17">
        <f t="shared" si="16"/>
        <v>0</v>
      </c>
      <c r="M188" s="85">
        <v>12</v>
      </c>
      <c r="N188" s="16"/>
      <c r="O188" s="17">
        <v>3.7956680502117486</v>
      </c>
      <c r="P188" s="17">
        <f t="shared" si="13"/>
        <v>4.5548016602540979</v>
      </c>
      <c r="Q188" s="17">
        <f t="shared" si="17"/>
        <v>0</v>
      </c>
    </row>
    <row r="189" spans="1:17" ht="18.75" x14ac:dyDescent="0.25">
      <c r="A189" s="16" t="s">
        <v>204</v>
      </c>
      <c r="B189" s="16" t="s">
        <v>42</v>
      </c>
      <c r="C189" s="85">
        <v>12</v>
      </c>
      <c r="D189" s="16"/>
      <c r="E189" s="17">
        <v>2.775488495214125</v>
      </c>
      <c r="F189" s="17">
        <f t="shared" si="18"/>
        <v>3.3305861942569499</v>
      </c>
      <c r="G189" s="17">
        <f t="shared" si="15"/>
        <v>0</v>
      </c>
      <c r="H189" s="85">
        <v>12</v>
      </c>
      <c r="I189" s="16"/>
      <c r="J189" s="17">
        <v>2.9142629199748313</v>
      </c>
      <c r="K189" s="17">
        <f t="shared" si="12"/>
        <v>3.4971155039697974</v>
      </c>
      <c r="L189" s="17">
        <f t="shared" si="16"/>
        <v>0</v>
      </c>
      <c r="M189" s="85">
        <v>12</v>
      </c>
      <c r="N189" s="16"/>
      <c r="O189" s="17">
        <v>3.0530373447355377</v>
      </c>
      <c r="P189" s="17">
        <f t="shared" si="13"/>
        <v>3.6636448136826454</v>
      </c>
      <c r="Q189" s="17">
        <f t="shared" si="17"/>
        <v>0</v>
      </c>
    </row>
    <row r="190" spans="1:17" ht="18.75" x14ac:dyDescent="0.25">
      <c r="A190" s="16" t="s">
        <v>205</v>
      </c>
      <c r="B190" s="16" t="s">
        <v>44</v>
      </c>
      <c r="C190" s="85">
        <v>12</v>
      </c>
      <c r="D190" s="16"/>
      <c r="E190" s="17">
        <v>2.7313630819356804</v>
      </c>
      <c r="F190" s="17">
        <f t="shared" si="18"/>
        <v>3.2776356983228165</v>
      </c>
      <c r="G190" s="17">
        <f t="shared" si="15"/>
        <v>0</v>
      </c>
      <c r="H190" s="85">
        <v>12</v>
      </c>
      <c r="I190" s="16"/>
      <c r="J190" s="17">
        <v>2.8679312360324642</v>
      </c>
      <c r="K190" s="17">
        <f t="shared" si="12"/>
        <v>3.441517483238957</v>
      </c>
      <c r="L190" s="17">
        <f t="shared" si="16"/>
        <v>0</v>
      </c>
      <c r="M190" s="85">
        <v>12</v>
      </c>
      <c r="N190" s="16"/>
      <c r="O190" s="17">
        <v>3.0044993901292485</v>
      </c>
      <c r="P190" s="17">
        <f t="shared" si="13"/>
        <v>3.6053992681550984</v>
      </c>
      <c r="Q190" s="17">
        <f t="shared" si="17"/>
        <v>0</v>
      </c>
    </row>
    <row r="191" spans="1:17" ht="18.75" x14ac:dyDescent="0.25">
      <c r="A191" s="16" t="s">
        <v>206</v>
      </c>
      <c r="B191" s="16" t="s">
        <v>46</v>
      </c>
      <c r="C191" s="85">
        <v>12</v>
      </c>
      <c r="D191" s="16"/>
      <c r="E191" s="17">
        <v>4.3022277946482852</v>
      </c>
      <c r="F191" s="17">
        <f t="shared" si="18"/>
        <v>5.1626733535779419</v>
      </c>
      <c r="G191" s="17">
        <f t="shared" si="15"/>
        <v>0</v>
      </c>
      <c r="H191" s="85">
        <v>12</v>
      </c>
      <c r="I191" s="16"/>
      <c r="J191" s="17">
        <v>4.5173391843806998</v>
      </c>
      <c r="K191" s="17">
        <f t="shared" si="12"/>
        <v>5.4208070212568398</v>
      </c>
      <c r="L191" s="17">
        <f t="shared" si="16"/>
        <v>0</v>
      </c>
      <c r="M191" s="85">
        <v>12</v>
      </c>
      <c r="N191" s="16"/>
      <c r="O191" s="17">
        <v>4.7324505741131135</v>
      </c>
      <c r="P191" s="17">
        <f t="shared" si="13"/>
        <v>5.6789406889357359</v>
      </c>
      <c r="Q191" s="17">
        <f t="shared" si="17"/>
        <v>0</v>
      </c>
    </row>
    <row r="192" spans="1:17" ht="18.75" x14ac:dyDescent="0.25">
      <c r="A192" s="16" t="s">
        <v>207</v>
      </c>
      <c r="B192" s="16" t="s">
        <v>48</v>
      </c>
      <c r="C192" s="85">
        <v>12</v>
      </c>
      <c r="D192" s="16"/>
      <c r="E192" s="17">
        <v>3.7462475873398917</v>
      </c>
      <c r="F192" s="17">
        <f t="shared" si="18"/>
        <v>4.4954971048078702</v>
      </c>
      <c r="G192" s="17">
        <f t="shared" si="15"/>
        <v>0</v>
      </c>
      <c r="H192" s="85">
        <v>12</v>
      </c>
      <c r="I192" s="16"/>
      <c r="J192" s="17">
        <v>3.9335599667068863</v>
      </c>
      <c r="K192" s="17">
        <f t="shared" si="12"/>
        <v>4.7202719600482634</v>
      </c>
      <c r="L192" s="17">
        <f t="shared" si="16"/>
        <v>0</v>
      </c>
      <c r="M192" s="85">
        <v>12</v>
      </c>
      <c r="N192" s="16"/>
      <c r="O192" s="17">
        <v>4.120872346073881</v>
      </c>
      <c r="P192" s="17">
        <f t="shared" si="13"/>
        <v>4.9450468152886575</v>
      </c>
      <c r="Q192" s="17">
        <f t="shared" si="17"/>
        <v>0</v>
      </c>
    </row>
    <row r="193" spans="1:17" ht="18.75" x14ac:dyDescent="0.25">
      <c r="A193" s="16" t="s">
        <v>208</v>
      </c>
      <c r="B193" s="16" t="s">
        <v>50</v>
      </c>
      <c r="C193" s="85">
        <v>12</v>
      </c>
      <c r="D193" s="16"/>
      <c r="E193" s="17">
        <v>6.3584720534237729</v>
      </c>
      <c r="F193" s="17">
        <f t="shared" si="18"/>
        <v>7.6301664641085276</v>
      </c>
      <c r="G193" s="17">
        <f t="shared" si="15"/>
        <v>0</v>
      </c>
      <c r="H193" s="85">
        <v>12</v>
      </c>
      <c r="I193" s="16"/>
      <c r="J193" s="17">
        <v>6.6763956560949618</v>
      </c>
      <c r="K193" s="17">
        <f t="shared" si="12"/>
        <v>8.0116747873139538</v>
      </c>
      <c r="L193" s="17">
        <f t="shared" si="16"/>
        <v>0</v>
      </c>
      <c r="M193" s="85">
        <v>12</v>
      </c>
      <c r="N193" s="16"/>
      <c r="O193" s="17">
        <v>6.9943192587661507</v>
      </c>
      <c r="P193" s="17">
        <f t="shared" si="13"/>
        <v>8.3931831105193808</v>
      </c>
      <c r="Q193" s="17">
        <f t="shared" si="17"/>
        <v>0</v>
      </c>
    </row>
    <row r="194" spans="1:17" ht="18.75" x14ac:dyDescent="0.25">
      <c r="A194" s="16" t="s">
        <v>209</v>
      </c>
      <c r="B194" s="16" t="s">
        <v>52</v>
      </c>
      <c r="C194" s="85">
        <v>12</v>
      </c>
      <c r="D194" s="16"/>
      <c r="E194" s="17">
        <v>5.3568251720030959</v>
      </c>
      <c r="F194" s="17">
        <f t="shared" si="18"/>
        <v>6.4281902064037153</v>
      </c>
      <c r="G194" s="17">
        <f t="shared" si="15"/>
        <v>0</v>
      </c>
      <c r="H194" s="85">
        <v>12</v>
      </c>
      <c r="I194" s="16"/>
      <c r="J194" s="17">
        <v>5.6246664306032503</v>
      </c>
      <c r="K194" s="17">
        <f t="shared" si="12"/>
        <v>6.7495997167239006</v>
      </c>
      <c r="L194" s="17">
        <f t="shared" si="16"/>
        <v>0</v>
      </c>
      <c r="M194" s="85">
        <v>12</v>
      </c>
      <c r="N194" s="16"/>
      <c r="O194" s="17">
        <v>5.8925076892034056</v>
      </c>
      <c r="P194" s="17">
        <f t="shared" si="13"/>
        <v>7.0710092270440867</v>
      </c>
      <c r="Q194" s="17">
        <f t="shared" si="17"/>
        <v>0</v>
      </c>
    </row>
    <row r="195" spans="1:17" ht="18.75" x14ac:dyDescent="0.25">
      <c r="A195" s="16" t="s">
        <v>210</v>
      </c>
      <c r="B195" s="16" t="s">
        <v>54</v>
      </c>
      <c r="C195" s="85">
        <v>10</v>
      </c>
      <c r="D195" s="16"/>
      <c r="E195" s="17">
        <v>17.11</v>
      </c>
      <c r="F195" s="17">
        <f t="shared" si="18"/>
        <v>20.532</v>
      </c>
      <c r="G195" s="17">
        <f t="shared" si="15"/>
        <v>0</v>
      </c>
      <c r="H195" s="85">
        <v>10</v>
      </c>
      <c r="I195" s="16"/>
      <c r="J195" s="17">
        <v>17.965499999999999</v>
      </c>
      <c r="K195" s="17">
        <f t="shared" si="12"/>
        <v>21.558599999999998</v>
      </c>
      <c r="L195" s="17">
        <f t="shared" si="16"/>
        <v>0</v>
      </c>
      <c r="M195" s="85">
        <v>10</v>
      </c>
      <c r="N195" s="16"/>
      <c r="O195" s="17">
        <v>18.820999999999998</v>
      </c>
      <c r="P195" s="17">
        <f t="shared" si="13"/>
        <v>22.585199999999997</v>
      </c>
      <c r="Q195" s="17">
        <f t="shared" si="17"/>
        <v>0</v>
      </c>
    </row>
    <row r="196" spans="1:17" ht="18.75" x14ac:dyDescent="0.25">
      <c r="A196" s="56" t="s">
        <v>1109</v>
      </c>
      <c r="B196" s="25" t="s">
        <v>1111</v>
      </c>
      <c r="C196" s="85">
        <v>12</v>
      </c>
      <c r="D196" s="25"/>
      <c r="E196" s="27">
        <v>2.7401881645913697</v>
      </c>
      <c r="F196" s="27">
        <f t="shared" si="18"/>
        <v>3.2882257975096438</v>
      </c>
      <c r="G196" s="27">
        <f t="shared" si="15"/>
        <v>0</v>
      </c>
      <c r="H196" s="85">
        <v>12</v>
      </c>
      <c r="I196" s="25"/>
      <c r="J196" s="27">
        <v>2.877197572820938</v>
      </c>
      <c r="K196" s="27">
        <f t="shared" si="12"/>
        <v>3.4526370873851255</v>
      </c>
      <c r="L196" s="27">
        <f t="shared" si="16"/>
        <v>0</v>
      </c>
      <c r="M196" s="85">
        <v>12</v>
      </c>
      <c r="N196" s="25"/>
      <c r="O196" s="27">
        <v>3.0142069810505068</v>
      </c>
      <c r="P196" s="27">
        <f t="shared" si="13"/>
        <v>3.6170483772606081</v>
      </c>
      <c r="Q196" s="27">
        <f t="shared" si="17"/>
        <v>0</v>
      </c>
    </row>
    <row r="197" spans="1:17" ht="18.75" x14ac:dyDescent="0.25">
      <c r="A197" s="56" t="s">
        <v>1110</v>
      </c>
      <c r="B197" s="25" t="s">
        <v>1112</v>
      </c>
      <c r="C197" s="85">
        <v>12</v>
      </c>
      <c r="D197" s="25"/>
      <c r="E197" s="27">
        <v>3.1770297560479639</v>
      </c>
      <c r="F197" s="27">
        <f t="shared" si="18"/>
        <v>3.8124357072575568</v>
      </c>
      <c r="G197" s="27">
        <f t="shared" si="15"/>
        <v>0</v>
      </c>
      <c r="H197" s="85">
        <v>12</v>
      </c>
      <c r="I197" s="25"/>
      <c r="J197" s="27">
        <v>3.3358812438503622</v>
      </c>
      <c r="K197" s="27">
        <f t="shared" si="12"/>
        <v>4.0030574926204352</v>
      </c>
      <c r="L197" s="27">
        <f t="shared" si="16"/>
        <v>0</v>
      </c>
      <c r="M197" s="85">
        <v>12</v>
      </c>
      <c r="N197" s="25"/>
      <c r="O197" s="27">
        <v>3.4947327316527605</v>
      </c>
      <c r="P197" s="27">
        <f t="shared" si="13"/>
        <v>4.1936792779833123</v>
      </c>
      <c r="Q197" s="27">
        <f t="shared" si="17"/>
        <v>0</v>
      </c>
    </row>
    <row r="198" spans="1:17" ht="18.75" x14ac:dyDescent="0.3">
      <c r="A198" s="28"/>
      <c r="B198" s="20" t="s">
        <v>211</v>
      </c>
      <c r="C198" s="21"/>
      <c r="D198" s="88"/>
      <c r="E198" s="24"/>
      <c r="F198" s="24"/>
      <c r="G198" s="24"/>
      <c r="H198" s="21"/>
      <c r="I198" s="88"/>
      <c r="J198" s="24"/>
      <c r="K198" s="24"/>
      <c r="L198" s="24"/>
      <c r="M198" s="21"/>
      <c r="N198" s="88"/>
      <c r="O198" s="24"/>
      <c r="P198" s="24"/>
      <c r="Q198" s="24"/>
    </row>
    <row r="199" spans="1:17" ht="18.75" x14ac:dyDescent="0.25">
      <c r="A199" s="12" t="s">
        <v>212</v>
      </c>
      <c r="B199" s="12" t="s">
        <v>213</v>
      </c>
      <c r="C199" s="85">
        <v>12</v>
      </c>
      <c r="D199" s="12"/>
      <c r="E199" s="14">
        <v>7.3689440175001399</v>
      </c>
      <c r="F199" s="14">
        <f t="shared" si="18"/>
        <v>8.842732821000169</v>
      </c>
      <c r="G199" s="14">
        <f t="shared" si="15"/>
        <v>0</v>
      </c>
      <c r="H199" s="85">
        <v>12</v>
      </c>
      <c r="I199" s="12"/>
      <c r="J199" s="14">
        <v>7.737391218375147</v>
      </c>
      <c r="K199" s="14">
        <f t="shared" si="12"/>
        <v>9.2848694620501764</v>
      </c>
      <c r="L199" s="14">
        <f t="shared" si="16"/>
        <v>0</v>
      </c>
      <c r="M199" s="85">
        <v>12</v>
      </c>
      <c r="N199" s="12"/>
      <c r="O199" s="14">
        <v>8.1058384192501549</v>
      </c>
      <c r="P199" s="14">
        <f t="shared" si="13"/>
        <v>9.7270061031001855</v>
      </c>
      <c r="Q199" s="14">
        <f t="shared" si="17"/>
        <v>0</v>
      </c>
    </row>
    <row r="200" spans="1:17" ht="18.75" x14ac:dyDescent="0.25">
      <c r="A200" s="12" t="s">
        <v>214</v>
      </c>
      <c r="B200" s="12" t="s">
        <v>215</v>
      </c>
      <c r="C200" s="85">
        <v>12</v>
      </c>
      <c r="D200" s="12"/>
      <c r="E200" s="14">
        <v>13.868617393414933</v>
      </c>
      <c r="F200" s="14">
        <f t="shared" si="18"/>
        <v>16.642340872097918</v>
      </c>
      <c r="G200" s="14">
        <f t="shared" si="15"/>
        <v>0</v>
      </c>
      <c r="H200" s="85">
        <v>12</v>
      </c>
      <c r="I200" s="12"/>
      <c r="J200" s="14">
        <v>14.56204826308568</v>
      </c>
      <c r="K200" s="14">
        <f t="shared" si="12"/>
        <v>17.474457915702818</v>
      </c>
      <c r="L200" s="14">
        <f t="shared" si="16"/>
        <v>0</v>
      </c>
      <c r="M200" s="85">
        <v>12</v>
      </c>
      <c r="N200" s="12"/>
      <c r="O200" s="14">
        <v>15.255479132756427</v>
      </c>
      <c r="P200" s="14">
        <f t="shared" si="13"/>
        <v>18.306574959307714</v>
      </c>
      <c r="Q200" s="14">
        <f t="shared" si="17"/>
        <v>0</v>
      </c>
    </row>
    <row r="201" spans="1:17" ht="18.75" x14ac:dyDescent="0.25">
      <c r="A201" s="12" t="s">
        <v>216</v>
      </c>
      <c r="B201" s="12" t="s">
        <v>217</v>
      </c>
      <c r="C201" s="85">
        <v>12</v>
      </c>
      <c r="D201" s="12"/>
      <c r="E201" s="14">
        <v>20.363878228001884</v>
      </c>
      <c r="F201" s="14">
        <f t="shared" si="18"/>
        <v>24.43665387360226</v>
      </c>
      <c r="G201" s="14">
        <f t="shared" si="15"/>
        <v>0</v>
      </c>
      <c r="H201" s="85">
        <v>12</v>
      </c>
      <c r="I201" s="12"/>
      <c r="J201" s="14">
        <v>21.382072139401977</v>
      </c>
      <c r="K201" s="14">
        <f t="shared" si="12"/>
        <v>25.658486567282374</v>
      </c>
      <c r="L201" s="14">
        <f t="shared" si="16"/>
        <v>0</v>
      </c>
      <c r="M201" s="85">
        <v>12</v>
      </c>
      <c r="N201" s="12"/>
      <c r="O201" s="14">
        <v>22.400266050802074</v>
      </c>
      <c r="P201" s="14">
        <f t="shared" si="13"/>
        <v>26.880319260962487</v>
      </c>
      <c r="Q201" s="14">
        <f t="shared" si="17"/>
        <v>0</v>
      </c>
    </row>
    <row r="202" spans="1:17" ht="18.75" x14ac:dyDescent="0.25">
      <c r="A202" s="12" t="s">
        <v>218</v>
      </c>
      <c r="B202" s="12" t="s">
        <v>219</v>
      </c>
      <c r="C202" s="85">
        <v>12</v>
      </c>
      <c r="D202" s="12"/>
      <c r="E202" s="14">
        <v>26.86355160391668</v>
      </c>
      <c r="F202" s="14">
        <f t="shared" si="18"/>
        <v>32.236261924700017</v>
      </c>
      <c r="G202" s="14">
        <f t="shared" si="15"/>
        <v>0</v>
      </c>
      <c r="H202" s="85">
        <v>12</v>
      </c>
      <c r="I202" s="12"/>
      <c r="J202" s="14">
        <v>28.206729184112515</v>
      </c>
      <c r="K202" s="14">
        <f t="shared" si="12"/>
        <v>33.848075020935021</v>
      </c>
      <c r="L202" s="14">
        <f t="shared" si="16"/>
        <v>0</v>
      </c>
      <c r="M202" s="85">
        <v>12</v>
      </c>
      <c r="N202" s="12"/>
      <c r="O202" s="14">
        <v>29.549906764308346</v>
      </c>
      <c r="P202" s="14">
        <f t="shared" si="13"/>
        <v>35.459888117170017</v>
      </c>
      <c r="Q202" s="14">
        <f t="shared" si="17"/>
        <v>0</v>
      </c>
    </row>
    <row r="203" spans="1:17" ht="18.75" x14ac:dyDescent="0.25">
      <c r="A203" s="12" t="s">
        <v>220</v>
      </c>
      <c r="B203" s="12" t="s">
        <v>221</v>
      </c>
      <c r="C203" s="85">
        <v>12</v>
      </c>
      <c r="D203" s="12"/>
      <c r="E203" s="14">
        <v>33.363224979831472</v>
      </c>
      <c r="F203" s="14">
        <f t="shared" si="18"/>
        <v>40.035869975797766</v>
      </c>
      <c r="G203" s="14">
        <f t="shared" si="15"/>
        <v>0</v>
      </c>
      <c r="H203" s="85">
        <v>12</v>
      </c>
      <c r="I203" s="12"/>
      <c r="J203" s="14">
        <v>35.031386228823045</v>
      </c>
      <c r="K203" s="14">
        <f t="shared" si="12"/>
        <v>42.037663474587653</v>
      </c>
      <c r="L203" s="14">
        <f t="shared" si="16"/>
        <v>0</v>
      </c>
      <c r="M203" s="85">
        <v>12</v>
      </c>
      <c r="N203" s="12"/>
      <c r="O203" s="14">
        <v>36.699547477814619</v>
      </c>
      <c r="P203" s="14">
        <f t="shared" si="13"/>
        <v>44.03945697337754</v>
      </c>
      <c r="Q203" s="14">
        <f t="shared" si="17"/>
        <v>0</v>
      </c>
    </row>
    <row r="204" spans="1:17" ht="18.75" x14ac:dyDescent="0.25">
      <c r="A204" s="16" t="s">
        <v>222</v>
      </c>
      <c r="B204" s="16" t="s">
        <v>223</v>
      </c>
      <c r="C204" s="85">
        <v>12</v>
      </c>
      <c r="D204" s="16"/>
      <c r="E204" s="17">
        <v>7.3689440175001399</v>
      </c>
      <c r="F204" s="17">
        <f t="shared" si="18"/>
        <v>8.842732821000169</v>
      </c>
      <c r="G204" s="17">
        <f t="shared" si="15"/>
        <v>0</v>
      </c>
      <c r="H204" s="85">
        <v>12</v>
      </c>
      <c r="I204" s="16"/>
      <c r="J204" s="17">
        <v>7.737391218375147</v>
      </c>
      <c r="K204" s="17">
        <f t="shared" si="12"/>
        <v>9.2848694620501764</v>
      </c>
      <c r="L204" s="17">
        <f t="shared" si="16"/>
        <v>0</v>
      </c>
      <c r="M204" s="85">
        <v>12</v>
      </c>
      <c r="N204" s="16"/>
      <c r="O204" s="17">
        <v>8.1058384192501549</v>
      </c>
      <c r="P204" s="17">
        <f t="shared" si="13"/>
        <v>9.7270061031001855</v>
      </c>
      <c r="Q204" s="17">
        <f t="shared" si="17"/>
        <v>0</v>
      </c>
    </row>
    <row r="205" spans="1:17" ht="18.75" x14ac:dyDescent="0.25">
      <c r="A205" s="16" t="s">
        <v>224</v>
      </c>
      <c r="B205" s="16" t="s">
        <v>225</v>
      </c>
      <c r="C205" s="85">
        <v>12</v>
      </c>
      <c r="D205" s="63"/>
      <c r="E205" s="64">
        <v>13.868617393414933</v>
      </c>
      <c r="F205" s="64">
        <f t="shared" si="18"/>
        <v>16.642340872097918</v>
      </c>
      <c r="G205" s="64">
        <f t="shared" si="15"/>
        <v>0</v>
      </c>
      <c r="H205" s="85">
        <v>12</v>
      </c>
      <c r="I205" s="63"/>
      <c r="J205" s="64">
        <v>14.56204826308568</v>
      </c>
      <c r="K205" s="64">
        <f t="shared" ref="K205:K233" si="19">J205+(J205*0.2)</f>
        <v>17.474457915702818</v>
      </c>
      <c r="L205" s="64">
        <f t="shared" si="16"/>
        <v>0</v>
      </c>
      <c r="M205" s="85">
        <v>12</v>
      </c>
      <c r="N205" s="63"/>
      <c r="O205" s="64">
        <v>15.255479132756427</v>
      </c>
      <c r="P205" s="64">
        <f t="shared" ref="P205:P233" si="20">O205+(O205*0.2)</f>
        <v>18.306574959307714</v>
      </c>
      <c r="Q205" s="64">
        <f t="shared" si="17"/>
        <v>0</v>
      </c>
    </row>
    <row r="206" spans="1:17" ht="18.75" x14ac:dyDescent="0.25">
      <c r="A206" s="63" t="s">
        <v>226</v>
      </c>
      <c r="B206" s="63" t="s">
        <v>227</v>
      </c>
      <c r="C206" s="85">
        <v>12</v>
      </c>
      <c r="D206" s="63"/>
      <c r="E206" s="64">
        <v>20.363878228001884</v>
      </c>
      <c r="F206" s="64">
        <f t="shared" si="18"/>
        <v>24.43665387360226</v>
      </c>
      <c r="G206" s="64">
        <f t="shared" si="15"/>
        <v>0</v>
      </c>
      <c r="H206" s="85">
        <v>12</v>
      </c>
      <c r="I206" s="63"/>
      <c r="J206" s="64">
        <v>21.382072139401977</v>
      </c>
      <c r="K206" s="64">
        <f t="shared" si="19"/>
        <v>25.658486567282374</v>
      </c>
      <c r="L206" s="64">
        <f t="shared" si="16"/>
        <v>0</v>
      </c>
      <c r="M206" s="85">
        <v>12</v>
      </c>
      <c r="N206" s="63"/>
      <c r="O206" s="64">
        <v>22.400266050802074</v>
      </c>
      <c r="P206" s="64">
        <f t="shared" si="20"/>
        <v>26.880319260962487</v>
      </c>
      <c r="Q206" s="64">
        <f t="shared" si="17"/>
        <v>0</v>
      </c>
    </row>
    <row r="207" spans="1:17" ht="18.75" x14ac:dyDescent="0.25">
      <c r="A207" s="16" t="s">
        <v>228</v>
      </c>
      <c r="B207" s="16" t="s">
        <v>229</v>
      </c>
      <c r="C207" s="85">
        <v>12</v>
      </c>
      <c r="D207" s="63"/>
      <c r="E207" s="64">
        <v>26.86355160391668</v>
      </c>
      <c r="F207" s="64">
        <f t="shared" si="18"/>
        <v>32.236261924700017</v>
      </c>
      <c r="G207" s="64">
        <f t="shared" si="15"/>
        <v>0</v>
      </c>
      <c r="H207" s="85">
        <v>12</v>
      </c>
      <c r="I207" s="63"/>
      <c r="J207" s="64">
        <v>28.206729184112515</v>
      </c>
      <c r="K207" s="64">
        <f t="shared" si="19"/>
        <v>33.848075020935021</v>
      </c>
      <c r="L207" s="64">
        <f t="shared" si="16"/>
        <v>0</v>
      </c>
      <c r="M207" s="85">
        <v>12</v>
      </c>
      <c r="N207" s="63"/>
      <c r="O207" s="64">
        <v>29.549906764308346</v>
      </c>
      <c r="P207" s="64">
        <f t="shared" si="20"/>
        <v>35.459888117170017</v>
      </c>
      <c r="Q207" s="64">
        <f t="shared" si="17"/>
        <v>0</v>
      </c>
    </row>
    <row r="208" spans="1:17" ht="18.75" x14ac:dyDescent="0.25">
      <c r="A208" s="16" t="s">
        <v>230</v>
      </c>
      <c r="B208" s="16" t="s">
        <v>231</v>
      </c>
      <c r="C208" s="85">
        <v>12</v>
      </c>
      <c r="D208" s="16"/>
      <c r="E208" s="17">
        <v>33.363224979831472</v>
      </c>
      <c r="F208" s="17">
        <f t="shared" si="18"/>
        <v>40.035869975797766</v>
      </c>
      <c r="G208" s="17">
        <f t="shared" si="15"/>
        <v>0</v>
      </c>
      <c r="H208" s="85">
        <v>12</v>
      </c>
      <c r="I208" s="16"/>
      <c r="J208" s="17">
        <v>35.031386228823045</v>
      </c>
      <c r="K208" s="17">
        <f t="shared" si="19"/>
        <v>42.037663474587653</v>
      </c>
      <c r="L208" s="17">
        <f t="shared" si="16"/>
        <v>0</v>
      </c>
      <c r="M208" s="85">
        <v>12</v>
      </c>
      <c r="N208" s="16"/>
      <c r="O208" s="17">
        <v>36.699547477814619</v>
      </c>
      <c r="P208" s="17">
        <f t="shared" si="20"/>
        <v>44.03945697337754</v>
      </c>
      <c r="Q208" s="17">
        <f t="shared" si="17"/>
        <v>0</v>
      </c>
    </row>
    <row r="209" spans="1:18" ht="18.75" x14ac:dyDescent="0.25">
      <c r="A209" s="12" t="s">
        <v>232</v>
      </c>
      <c r="B209" s="12" t="s">
        <v>233</v>
      </c>
      <c r="C209" s="85">
        <v>12</v>
      </c>
      <c r="D209" s="12"/>
      <c r="E209" s="14">
        <v>7.3689440175001399</v>
      </c>
      <c r="F209" s="14">
        <f t="shared" si="18"/>
        <v>8.842732821000169</v>
      </c>
      <c r="G209" s="14">
        <f t="shared" si="15"/>
        <v>0</v>
      </c>
      <c r="H209" s="85">
        <v>12</v>
      </c>
      <c r="I209" s="12"/>
      <c r="J209" s="14">
        <v>7.737391218375147</v>
      </c>
      <c r="K209" s="14">
        <f t="shared" si="19"/>
        <v>9.2848694620501764</v>
      </c>
      <c r="L209" s="14">
        <f t="shared" si="16"/>
        <v>0</v>
      </c>
      <c r="M209" s="85">
        <v>12</v>
      </c>
      <c r="N209" s="12"/>
      <c r="O209" s="14">
        <v>8.1058384192501549</v>
      </c>
      <c r="P209" s="14">
        <f t="shared" si="20"/>
        <v>9.7270061031001855</v>
      </c>
      <c r="Q209" s="14">
        <f t="shared" si="17"/>
        <v>0</v>
      </c>
    </row>
    <row r="210" spans="1:18" ht="18.75" x14ac:dyDescent="0.25">
      <c r="A210" s="12" t="s">
        <v>234</v>
      </c>
      <c r="B210" s="12" t="s">
        <v>235</v>
      </c>
      <c r="C210" s="85">
        <v>12</v>
      </c>
      <c r="D210" s="12"/>
      <c r="E210" s="14">
        <v>13.868617393414933</v>
      </c>
      <c r="F210" s="14">
        <f t="shared" si="18"/>
        <v>16.642340872097918</v>
      </c>
      <c r="G210" s="14">
        <f t="shared" si="15"/>
        <v>0</v>
      </c>
      <c r="H210" s="85">
        <v>12</v>
      </c>
      <c r="I210" s="12"/>
      <c r="J210" s="14">
        <v>14.56204826308568</v>
      </c>
      <c r="K210" s="14">
        <f t="shared" si="19"/>
        <v>17.474457915702818</v>
      </c>
      <c r="L210" s="14">
        <f t="shared" si="16"/>
        <v>0</v>
      </c>
      <c r="M210" s="85">
        <v>12</v>
      </c>
      <c r="N210" s="12"/>
      <c r="O210" s="14">
        <v>15.255479132756427</v>
      </c>
      <c r="P210" s="14">
        <f t="shared" si="20"/>
        <v>18.306574959307714</v>
      </c>
      <c r="Q210" s="14">
        <f t="shared" si="17"/>
        <v>0</v>
      </c>
    </row>
    <row r="211" spans="1:18" ht="18.75" x14ac:dyDescent="0.25">
      <c r="A211" s="12" t="s">
        <v>236</v>
      </c>
      <c r="B211" s="12" t="s">
        <v>237</v>
      </c>
      <c r="C211" s="85">
        <v>12</v>
      </c>
      <c r="D211" s="12"/>
      <c r="E211" s="14">
        <v>20.363878228001884</v>
      </c>
      <c r="F211" s="14">
        <f t="shared" si="18"/>
        <v>24.43665387360226</v>
      </c>
      <c r="G211" s="14">
        <f t="shared" si="15"/>
        <v>0</v>
      </c>
      <c r="H211" s="85">
        <v>12</v>
      </c>
      <c r="I211" s="12"/>
      <c r="J211" s="14">
        <v>21.382072139401977</v>
      </c>
      <c r="K211" s="14">
        <f t="shared" si="19"/>
        <v>25.658486567282374</v>
      </c>
      <c r="L211" s="14">
        <f t="shared" si="16"/>
        <v>0</v>
      </c>
      <c r="M211" s="85">
        <v>12</v>
      </c>
      <c r="N211" s="12"/>
      <c r="O211" s="14">
        <v>22.400266050802074</v>
      </c>
      <c r="P211" s="14">
        <f t="shared" si="20"/>
        <v>26.880319260962487</v>
      </c>
      <c r="Q211" s="14">
        <f t="shared" si="17"/>
        <v>0</v>
      </c>
    </row>
    <row r="212" spans="1:18" ht="18.75" x14ac:dyDescent="0.25">
      <c r="A212" s="54" t="s">
        <v>238</v>
      </c>
      <c r="B212" s="54" t="s">
        <v>239</v>
      </c>
      <c r="C212" s="85">
        <v>12</v>
      </c>
      <c r="D212" s="54"/>
      <c r="E212" s="59">
        <v>26.86355160391668</v>
      </c>
      <c r="F212" s="59">
        <f t="shared" si="18"/>
        <v>32.236261924700017</v>
      </c>
      <c r="G212" s="59">
        <f t="shared" si="15"/>
        <v>0</v>
      </c>
      <c r="H212" s="85">
        <v>12</v>
      </c>
      <c r="I212" s="54"/>
      <c r="J212" s="59">
        <v>28.206729184112515</v>
      </c>
      <c r="K212" s="59">
        <f t="shared" si="19"/>
        <v>33.848075020935021</v>
      </c>
      <c r="L212" s="59">
        <f t="shared" si="16"/>
        <v>0</v>
      </c>
      <c r="M212" s="85">
        <v>12</v>
      </c>
      <c r="N212" s="54"/>
      <c r="O212" s="59">
        <v>29.549906764308346</v>
      </c>
      <c r="P212" s="59">
        <f t="shared" si="20"/>
        <v>35.459888117170017</v>
      </c>
      <c r="Q212" s="59">
        <f t="shared" si="17"/>
        <v>0</v>
      </c>
    </row>
    <row r="213" spans="1:18" ht="18.75" x14ac:dyDescent="0.25">
      <c r="A213" s="54" t="s">
        <v>240</v>
      </c>
      <c r="B213" s="54" t="s">
        <v>241</v>
      </c>
      <c r="C213" s="85">
        <v>12</v>
      </c>
      <c r="D213" s="54"/>
      <c r="E213" s="59">
        <v>33.363224979831472</v>
      </c>
      <c r="F213" s="59">
        <f t="shared" si="18"/>
        <v>40.035869975797766</v>
      </c>
      <c r="G213" s="59">
        <f t="shared" si="15"/>
        <v>0</v>
      </c>
      <c r="H213" s="85">
        <v>12</v>
      </c>
      <c r="I213" s="54"/>
      <c r="J213" s="59">
        <v>35.031386228823045</v>
      </c>
      <c r="K213" s="59">
        <f t="shared" si="19"/>
        <v>42.037663474587653</v>
      </c>
      <c r="L213" s="59">
        <f t="shared" si="16"/>
        <v>0</v>
      </c>
      <c r="M213" s="85">
        <v>12</v>
      </c>
      <c r="N213" s="54"/>
      <c r="O213" s="59">
        <v>36.699547477814619</v>
      </c>
      <c r="P213" s="59">
        <f t="shared" si="20"/>
        <v>44.03945697337754</v>
      </c>
      <c r="Q213" s="59">
        <f t="shared" si="17"/>
        <v>0</v>
      </c>
    </row>
    <row r="214" spans="1:18" ht="18.75" x14ac:dyDescent="0.25">
      <c r="A214" s="62" t="s">
        <v>242</v>
      </c>
      <c r="B214" s="62" t="s">
        <v>243</v>
      </c>
      <c r="C214" s="85">
        <v>12</v>
      </c>
      <c r="D214" s="63"/>
      <c r="E214" s="64">
        <v>7.3689440175001399</v>
      </c>
      <c r="F214" s="64">
        <f t="shared" si="18"/>
        <v>8.842732821000169</v>
      </c>
      <c r="G214" s="64">
        <f t="shared" si="15"/>
        <v>0</v>
      </c>
      <c r="H214" s="85">
        <v>12</v>
      </c>
      <c r="I214" s="63"/>
      <c r="J214" s="64">
        <v>7.737391218375147</v>
      </c>
      <c r="K214" s="64">
        <f t="shared" si="19"/>
        <v>9.2848694620501764</v>
      </c>
      <c r="L214" s="64">
        <f t="shared" si="16"/>
        <v>0</v>
      </c>
      <c r="M214" s="85">
        <v>12</v>
      </c>
      <c r="N214" s="63"/>
      <c r="O214" s="64">
        <v>8.1058384192501549</v>
      </c>
      <c r="P214" s="64">
        <f t="shared" si="20"/>
        <v>9.7270061031001855</v>
      </c>
      <c r="Q214" s="64">
        <f t="shared" si="17"/>
        <v>0</v>
      </c>
    </row>
    <row r="215" spans="1:18" ht="18.75" x14ac:dyDescent="0.25">
      <c r="A215" s="18" t="s">
        <v>244</v>
      </c>
      <c r="B215" s="18" t="s">
        <v>245</v>
      </c>
      <c r="C215" s="85">
        <v>12</v>
      </c>
      <c r="D215" s="16"/>
      <c r="E215" s="17">
        <v>13.868617393414933</v>
      </c>
      <c r="F215" s="17">
        <f t="shared" si="18"/>
        <v>16.642340872097918</v>
      </c>
      <c r="G215" s="17">
        <f t="shared" si="15"/>
        <v>0</v>
      </c>
      <c r="H215" s="85">
        <v>12</v>
      </c>
      <c r="I215" s="16"/>
      <c r="J215" s="17">
        <v>14.56204826308568</v>
      </c>
      <c r="K215" s="17">
        <f t="shared" si="19"/>
        <v>17.474457915702818</v>
      </c>
      <c r="L215" s="17">
        <f t="shared" si="16"/>
        <v>0</v>
      </c>
      <c r="M215" s="85">
        <v>12</v>
      </c>
      <c r="N215" s="16"/>
      <c r="O215" s="17">
        <v>15.255479132756427</v>
      </c>
      <c r="P215" s="17">
        <f t="shared" si="20"/>
        <v>18.306574959307714</v>
      </c>
      <c r="Q215" s="17">
        <f t="shared" si="17"/>
        <v>0</v>
      </c>
    </row>
    <row r="216" spans="1:18" ht="18.75" x14ac:dyDescent="0.25">
      <c r="A216" s="18" t="s">
        <v>246</v>
      </c>
      <c r="B216" s="18" t="s">
        <v>247</v>
      </c>
      <c r="C216" s="85">
        <v>12</v>
      </c>
      <c r="D216" s="16"/>
      <c r="E216" s="17">
        <v>20.363878228001884</v>
      </c>
      <c r="F216" s="17">
        <f t="shared" si="18"/>
        <v>24.43665387360226</v>
      </c>
      <c r="G216" s="17">
        <f t="shared" ref="G216:G233" si="21">D216*F216</f>
        <v>0</v>
      </c>
      <c r="H216" s="85">
        <v>12</v>
      </c>
      <c r="I216" s="16"/>
      <c r="J216" s="17">
        <v>21.382072139401977</v>
      </c>
      <c r="K216" s="17">
        <f t="shared" si="19"/>
        <v>25.658486567282374</v>
      </c>
      <c r="L216" s="17">
        <f t="shared" ref="L216:L233" si="22">I216*K216</f>
        <v>0</v>
      </c>
      <c r="M216" s="85">
        <v>12</v>
      </c>
      <c r="N216" s="16"/>
      <c r="O216" s="17">
        <v>22.400266050802074</v>
      </c>
      <c r="P216" s="17">
        <f t="shared" si="20"/>
        <v>26.880319260962487</v>
      </c>
      <c r="Q216" s="17">
        <f t="shared" ref="Q216:Q233" si="23">N216*P216</f>
        <v>0</v>
      </c>
    </row>
    <row r="217" spans="1:18" ht="18.75" x14ac:dyDescent="0.25">
      <c r="A217" s="18" t="s">
        <v>248</v>
      </c>
      <c r="B217" s="18" t="s">
        <v>249</v>
      </c>
      <c r="C217" s="85">
        <v>12</v>
      </c>
      <c r="D217" s="16"/>
      <c r="E217" s="17">
        <v>26.86355160391668</v>
      </c>
      <c r="F217" s="17">
        <f t="shared" si="18"/>
        <v>32.236261924700017</v>
      </c>
      <c r="G217" s="17">
        <f t="shared" si="21"/>
        <v>0</v>
      </c>
      <c r="H217" s="85">
        <v>12</v>
      </c>
      <c r="I217" s="16"/>
      <c r="J217" s="17">
        <v>28.206729184112515</v>
      </c>
      <c r="K217" s="17">
        <f t="shared" si="19"/>
        <v>33.848075020935021</v>
      </c>
      <c r="L217" s="17">
        <f t="shared" si="22"/>
        <v>0</v>
      </c>
      <c r="M217" s="85">
        <v>12</v>
      </c>
      <c r="N217" s="16"/>
      <c r="O217" s="17">
        <v>29.549906764308346</v>
      </c>
      <c r="P217" s="17">
        <f t="shared" si="20"/>
        <v>35.459888117170017</v>
      </c>
      <c r="Q217" s="17">
        <f t="shared" si="23"/>
        <v>0</v>
      </c>
    </row>
    <row r="218" spans="1:18" ht="18.75" x14ac:dyDescent="0.3">
      <c r="A218" s="28"/>
      <c r="B218" s="20" t="s">
        <v>250</v>
      </c>
      <c r="C218" s="21"/>
      <c r="D218" s="88"/>
      <c r="E218" s="24"/>
      <c r="F218" s="24"/>
      <c r="G218" s="24"/>
      <c r="H218" s="21"/>
      <c r="I218" s="88"/>
      <c r="J218" s="24"/>
      <c r="K218" s="24"/>
      <c r="L218" s="24"/>
      <c r="M218" s="21"/>
      <c r="N218" s="88"/>
      <c r="O218" s="24"/>
      <c r="P218" s="24"/>
      <c r="Q218" s="24"/>
    </row>
    <row r="219" spans="1:18" ht="18.75" x14ac:dyDescent="0.25">
      <c r="A219" s="12" t="s">
        <v>251</v>
      </c>
      <c r="B219" s="12" t="s">
        <v>252</v>
      </c>
      <c r="C219" s="85">
        <v>12</v>
      </c>
      <c r="D219" s="12"/>
      <c r="E219" s="14">
        <v>7.3689440175001399</v>
      </c>
      <c r="F219" s="14">
        <f t="shared" si="18"/>
        <v>8.842732821000169</v>
      </c>
      <c r="G219" s="14">
        <f t="shared" si="21"/>
        <v>0</v>
      </c>
      <c r="H219" s="85">
        <v>12</v>
      </c>
      <c r="I219" s="12"/>
      <c r="J219" s="14">
        <v>7.737391218375147</v>
      </c>
      <c r="K219" s="14">
        <f t="shared" si="19"/>
        <v>9.2848694620501764</v>
      </c>
      <c r="L219" s="14">
        <f t="shared" si="22"/>
        <v>0</v>
      </c>
      <c r="M219" s="85">
        <v>12</v>
      </c>
      <c r="N219" s="12"/>
      <c r="O219" s="14">
        <v>8.1058384192501549</v>
      </c>
      <c r="P219" s="14">
        <f t="shared" si="20"/>
        <v>9.7270061031001855</v>
      </c>
      <c r="Q219" s="14">
        <f t="shared" si="23"/>
        <v>0</v>
      </c>
      <c r="R219" s="102"/>
    </row>
    <row r="220" spans="1:18" ht="18.75" x14ac:dyDescent="0.25">
      <c r="A220" s="12" t="s">
        <v>253</v>
      </c>
      <c r="B220" s="12" t="s">
        <v>254</v>
      </c>
      <c r="C220" s="85">
        <v>12</v>
      </c>
      <c r="D220" s="12"/>
      <c r="E220" s="14">
        <v>13.868617393414933</v>
      </c>
      <c r="F220" s="14">
        <f t="shared" si="18"/>
        <v>16.642340872097918</v>
      </c>
      <c r="G220" s="14">
        <f t="shared" si="21"/>
        <v>0</v>
      </c>
      <c r="H220" s="85">
        <v>12</v>
      </c>
      <c r="I220" s="12"/>
      <c r="J220" s="14">
        <v>14.56204826308568</v>
      </c>
      <c r="K220" s="14">
        <f t="shared" si="19"/>
        <v>17.474457915702818</v>
      </c>
      <c r="L220" s="14">
        <f t="shared" si="22"/>
        <v>0</v>
      </c>
      <c r="M220" s="85">
        <v>12</v>
      </c>
      <c r="N220" s="12"/>
      <c r="O220" s="14">
        <v>15.255479132756427</v>
      </c>
      <c r="P220" s="14">
        <f t="shared" si="20"/>
        <v>18.306574959307714</v>
      </c>
      <c r="Q220" s="14">
        <f t="shared" si="23"/>
        <v>0</v>
      </c>
      <c r="R220" s="102"/>
    </row>
    <row r="221" spans="1:18" ht="18.75" x14ac:dyDescent="0.25">
      <c r="A221" s="12" t="s">
        <v>255</v>
      </c>
      <c r="B221" s="12" t="s">
        <v>256</v>
      </c>
      <c r="C221" s="85">
        <v>12</v>
      </c>
      <c r="D221" s="12"/>
      <c r="E221" s="14">
        <v>20.363878228001884</v>
      </c>
      <c r="F221" s="14">
        <f t="shared" si="18"/>
        <v>24.43665387360226</v>
      </c>
      <c r="G221" s="14">
        <f t="shared" si="21"/>
        <v>0</v>
      </c>
      <c r="H221" s="85">
        <v>12</v>
      </c>
      <c r="I221" s="12"/>
      <c r="J221" s="14">
        <v>21.382072139401977</v>
      </c>
      <c r="K221" s="14">
        <f t="shared" si="19"/>
        <v>25.658486567282374</v>
      </c>
      <c r="L221" s="14">
        <f t="shared" si="22"/>
        <v>0</v>
      </c>
      <c r="M221" s="85">
        <v>12</v>
      </c>
      <c r="N221" s="12"/>
      <c r="O221" s="14">
        <v>22.400266050802074</v>
      </c>
      <c r="P221" s="14">
        <f t="shared" si="20"/>
        <v>26.880319260962487</v>
      </c>
      <c r="Q221" s="14">
        <f t="shared" si="23"/>
        <v>0</v>
      </c>
      <c r="R221" s="102"/>
    </row>
    <row r="222" spans="1:18" ht="18.75" x14ac:dyDescent="0.25">
      <c r="A222" s="12" t="s">
        <v>257</v>
      </c>
      <c r="B222" s="12" t="s">
        <v>258</v>
      </c>
      <c r="C222" s="85">
        <v>12</v>
      </c>
      <c r="D222" s="12"/>
      <c r="E222" s="14">
        <v>26.86355160391668</v>
      </c>
      <c r="F222" s="14">
        <f t="shared" si="18"/>
        <v>32.236261924700017</v>
      </c>
      <c r="G222" s="14">
        <f t="shared" si="21"/>
        <v>0</v>
      </c>
      <c r="H222" s="85">
        <v>12</v>
      </c>
      <c r="I222" s="12"/>
      <c r="J222" s="14">
        <v>28.206729184112515</v>
      </c>
      <c r="K222" s="14">
        <f t="shared" si="19"/>
        <v>33.848075020935021</v>
      </c>
      <c r="L222" s="14">
        <f t="shared" si="22"/>
        <v>0</v>
      </c>
      <c r="M222" s="85">
        <v>12</v>
      </c>
      <c r="N222" s="12"/>
      <c r="O222" s="14">
        <v>29.549906764308346</v>
      </c>
      <c r="P222" s="14">
        <f t="shared" si="20"/>
        <v>35.459888117170017</v>
      </c>
      <c r="Q222" s="14">
        <f t="shared" si="23"/>
        <v>0</v>
      </c>
      <c r="R222" s="102"/>
    </row>
    <row r="223" spans="1:18" ht="18.75" x14ac:dyDescent="0.25">
      <c r="A223" s="57" t="s">
        <v>259</v>
      </c>
      <c r="B223" s="57" t="s">
        <v>260</v>
      </c>
      <c r="C223" s="85">
        <v>12</v>
      </c>
      <c r="D223" s="54"/>
      <c r="E223" s="59">
        <v>33.363224979831472</v>
      </c>
      <c r="F223" s="59">
        <f t="shared" si="18"/>
        <v>40.035869975797766</v>
      </c>
      <c r="G223" s="59">
        <f t="shared" si="21"/>
        <v>0</v>
      </c>
      <c r="H223" s="85">
        <v>12</v>
      </c>
      <c r="I223" s="54"/>
      <c r="J223" s="59">
        <v>35.031386228823045</v>
      </c>
      <c r="K223" s="59">
        <f t="shared" si="19"/>
        <v>42.037663474587653</v>
      </c>
      <c r="L223" s="59">
        <f t="shared" si="22"/>
        <v>0</v>
      </c>
      <c r="M223" s="85">
        <v>12</v>
      </c>
      <c r="N223" s="54"/>
      <c r="O223" s="59">
        <v>36.699547477814619</v>
      </c>
      <c r="P223" s="59">
        <f t="shared" si="20"/>
        <v>44.03945697337754</v>
      </c>
      <c r="Q223" s="59">
        <f t="shared" si="23"/>
        <v>0</v>
      </c>
      <c r="R223" s="102"/>
    </row>
    <row r="224" spans="1:18" ht="18.75" x14ac:dyDescent="0.25">
      <c r="A224" s="16" t="s">
        <v>261</v>
      </c>
      <c r="B224" s="16" t="s">
        <v>262</v>
      </c>
      <c r="C224" s="85">
        <v>12</v>
      </c>
      <c r="D224" s="16"/>
      <c r="E224" s="17">
        <v>7.3689440175001399</v>
      </c>
      <c r="F224" s="17">
        <f t="shared" si="18"/>
        <v>8.842732821000169</v>
      </c>
      <c r="G224" s="17">
        <f t="shared" si="21"/>
        <v>0</v>
      </c>
      <c r="H224" s="85">
        <v>12</v>
      </c>
      <c r="I224" s="16"/>
      <c r="J224" s="17">
        <v>7.737391218375147</v>
      </c>
      <c r="K224" s="17">
        <f t="shared" si="19"/>
        <v>9.2848694620501764</v>
      </c>
      <c r="L224" s="17">
        <f t="shared" si="22"/>
        <v>0</v>
      </c>
      <c r="M224" s="85">
        <v>12</v>
      </c>
      <c r="N224" s="16"/>
      <c r="O224" s="17">
        <v>8.1058384192501549</v>
      </c>
      <c r="P224" s="17">
        <f t="shared" si="20"/>
        <v>9.7270061031001855</v>
      </c>
      <c r="Q224" s="17">
        <f t="shared" si="23"/>
        <v>0</v>
      </c>
      <c r="R224" s="102"/>
    </row>
    <row r="225" spans="1:18" ht="18.75" x14ac:dyDescent="0.25">
      <c r="A225" s="16" t="s">
        <v>263</v>
      </c>
      <c r="B225" s="16" t="s">
        <v>264</v>
      </c>
      <c r="C225" s="85">
        <v>12</v>
      </c>
      <c r="D225" s="16"/>
      <c r="E225" s="17">
        <v>13.868617393414933</v>
      </c>
      <c r="F225" s="17">
        <f t="shared" si="18"/>
        <v>16.642340872097918</v>
      </c>
      <c r="G225" s="17">
        <f t="shared" si="21"/>
        <v>0</v>
      </c>
      <c r="H225" s="85">
        <v>12</v>
      </c>
      <c r="I225" s="63"/>
      <c r="J225" s="64">
        <v>14.56204826308568</v>
      </c>
      <c r="K225" s="64">
        <f t="shared" si="19"/>
        <v>17.474457915702818</v>
      </c>
      <c r="L225" s="64">
        <f t="shared" si="22"/>
        <v>0</v>
      </c>
      <c r="M225" s="85">
        <v>12</v>
      </c>
      <c r="N225" s="16"/>
      <c r="O225" s="17">
        <v>15.255479132756427</v>
      </c>
      <c r="P225" s="17">
        <f t="shared" si="20"/>
        <v>18.306574959307714</v>
      </c>
      <c r="Q225" s="17">
        <f t="shared" si="23"/>
        <v>0</v>
      </c>
      <c r="R225" s="102"/>
    </row>
    <row r="226" spans="1:18" ht="18.75" x14ac:dyDescent="0.25">
      <c r="A226" s="63" t="s">
        <v>265</v>
      </c>
      <c r="B226" s="63" t="s">
        <v>266</v>
      </c>
      <c r="C226" s="85">
        <v>12</v>
      </c>
      <c r="D226" s="63"/>
      <c r="E226" s="64">
        <v>20.363878228001884</v>
      </c>
      <c r="F226" s="64">
        <f t="shared" si="18"/>
        <v>24.43665387360226</v>
      </c>
      <c r="G226" s="64">
        <f t="shared" si="21"/>
        <v>0</v>
      </c>
      <c r="H226" s="85">
        <v>12</v>
      </c>
      <c r="I226" s="63"/>
      <c r="J226" s="64">
        <v>21.382072139401977</v>
      </c>
      <c r="K226" s="64">
        <f t="shared" si="19"/>
        <v>25.658486567282374</v>
      </c>
      <c r="L226" s="64">
        <f t="shared" si="22"/>
        <v>0</v>
      </c>
      <c r="M226" s="85">
        <v>12</v>
      </c>
      <c r="N226" s="63"/>
      <c r="O226" s="64">
        <v>22.400266050802074</v>
      </c>
      <c r="P226" s="64">
        <f t="shared" si="20"/>
        <v>26.880319260962487</v>
      </c>
      <c r="Q226" s="64">
        <f t="shared" si="23"/>
        <v>0</v>
      </c>
      <c r="R226" s="102"/>
    </row>
    <row r="227" spans="1:18" ht="18.75" x14ac:dyDescent="0.25">
      <c r="A227" s="16" t="s">
        <v>267</v>
      </c>
      <c r="B227" s="16" t="s">
        <v>268</v>
      </c>
      <c r="C227" s="85">
        <v>12</v>
      </c>
      <c r="D227" s="16"/>
      <c r="E227" s="17">
        <v>26.86355160391668</v>
      </c>
      <c r="F227" s="17">
        <f t="shared" si="18"/>
        <v>32.236261924700017</v>
      </c>
      <c r="G227" s="17">
        <f t="shared" si="21"/>
        <v>0</v>
      </c>
      <c r="H227" s="85">
        <v>12</v>
      </c>
      <c r="I227" s="16"/>
      <c r="J227" s="17">
        <v>28.206729184112515</v>
      </c>
      <c r="K227" s="17">
        <f t="shared" si="19"/>
        <v>33.848075020935021</v>
      </c>
      <c r="L227" s="17">
        <f t="shared" si="22"/>
        <v>0</v>
      </c>
      <c r="M227" s="85">
        <v>12</v>
      </c>
      <c r="N227" s="16"/>
      <c r="O227" s="17">
        <v>29.549906764308346</v>
      </c>
      <c r="P227" s="17">
        <f t="shared" si="20"/>
        <v>35.459888117170017</v>
      </c>
      <c r="Q227" s="17">
        <f t="shared" si="23"/>
        <v>0</v>
      </c>
      <c r="R227" s="102"/>
    </row>
    <row r="228" spans="1:18" ht="18.75" x14ac:dyDescent="0.25">
      <c r="A228" s="16" t="s">
        <v>269</v>
      </c>
      <c r="B228" s="16" t="s">
        <v>270</v>
      </c>
      <c r="C228" s="85">
        <v>12</v>
      </c>
      <c r="D228" s="16"/>
      <c r="E228" s="17">
        <v>33.363224979831472</v>
      </c>
      <c r="F228" s="17">
        <f t="shared" si="18"/>
        <v>40.035869975797766</v>
      </c>
      <c r="G228" s="17">
        <f t="shared" si="21"/>
        <v>0</v>
      </c>
      <c r="H228" s="85">
        <v>12</v>
      </c>
      <c r="I228" s="16"/>
      <c r="J228" s="17">
        <v>35.031386228823045</v>
      </c>
      <c r="K228" s="17">
        <f t="shared" si="19"/>
        <v>42.037663474587653</v>
      </c>
      <c r="L228" s="17">
        <f t="shared" si="22"/>
        <v>0</v>
      </c>
      <c r="M228" s="85">
        <v>12</v>
      </c>
      <c r="N228" s="16"/>
      <c r="O228" s="17">
        <v>36.699547477814619</v>
      </c>
      <c r="P228" s="17">
        <f t="shared" si="20"/>
        <v>44.03945697337754</v>
      </c>
      <c r="Q228" s="17">
        <f t="shared" si="23"/>
        <v>0</v>
      </c>
      <c r="R228" s="102"/>
    </row>
    <row r="229" spans="1:18" ht="18.75" x14ac:dyDescent="0.25">
      <c r="A229" s="12" t="s">
        <v>271</v>
      </c>
      <c r="B229" s="12" t="s">
        <v>272</v>
      </c>
      <c r="C229" s="85">
        <v>12</v>
      </c>
      <c r="D229" s="12"/>
      <c r="E229" s="14">
        <v>7.3689440175001399</v>
      </c>
      <c r="F229" s="14">
        <f t="shared" si="18"/>
        <v>8.842732821000169</v>
      </c>
      <c r="G229" s="14">
        <f t="shared" si="21"/>
        <v>0</v>
      </c>
      <c r="H229" s="85">
        <v>12</v>
      </c>
      <c r="I229" s="12"/>
      <c r="J229" s="14">
        <v>7.737391218375147</v>
      </c>
      <c r="K229" s="14">
        <f t="shared" si="19"/>
        <v>9.2848694620501764</v>
      </c>
      <c r="L229" s="14">
        <f t="shared" si="22"/>
        <v>0</v>
      </c>
      <c r="M229" s="85">
        <v>12</v>
      </c>
      <c r="N229" s="12"/>
      <c r="O229" s="14">
        <v>8.1058384192501549</v>
      </c>
      <c r="P229" s="14">
        <f t="shared" si="20"/>
        <v>9.7270061031001855</v>
      </c>
      <c r="Q229" s="14">
        <f t="shared" si="23"/>
        <v>0</v>
      </c>
      <c r="R229" s="102"/>
    </row>
    <row r="230" spans="1:18" ht="18.75" x14ac:dyDescent="0.25">
      <c r="A230" s="12" t="s">
        <v>273</v>
      </c>
      <c r="B230" s="12" t="s">
        <v>274</v>
      </c>
      <c r="C230" s="85">
        <v>12</v>
      </c>
      <c r="D230" s="12"/>
      <c r="E230" s="14">
        <v>13.868617393414933</v>
      </c>
      <c r="F230" s="14">
        <f t="shared" si="18"/>
        <v>16.642340872097918</v>
      </c>
      <c r="G230" s="14">
        <f t="shared" si="21"/>
        <v>0</v>
      </c>
      <c r="H230" s="85">
        <v>12</v>
      </c>
      <c r="I230" s="12"/>
      <c r="J230" s="14">
        <v>14.56204826308568</v>
      </c>
      <c r="K230" s="14">
        <f t="shared" si="19"/>
        <v>17.474457915702818</v>
      </c>
      <c r="L230" s="14">
        <f t="shared" si="22"/>
        <v>0</v>
      </c>
      <c r="M230" s="85">
        <v>12</v>
      </c>
      <c r="N230" s="54"/>
      <c r="O230" s="59">
        <v>15.255479132756427</v>
      </c>
      <c r="P230" s="59">
        <f t="shared" si="20"/>
        <v>18.306574959307714</v>
      </c>
      <c r="Q230" s="59">
        <f t="shared" si="23"/>
        <v>0</v>
      </c>
      <c r="R230" s="102"/>
    </row>
    <row r="231" spans="1:18" ht="18.75" x14ac:dyDescent="0.25">
      <c r="A231" s="57" t="s">
        <v>275</v>
      </c>
      <c r="B231" s="57" t="s">
        <v>276</v>
      </c>
      <c r="C231" s="86">
        <v>12</v>
      </c>
      <c r="D231" s="57"/>
      <c r="E231" s="58">
        <v>20.363878228001884</v>
      </c>
      <c r="F231" s="58">
        <f t="shared" si="18"/>
        <v>24.43665387360226</v>
      </c>
      <c r="G231" s="58">
        <f t="shared" si="21"/>
        <v>0</v>
      </c>
      <c r="H231" s="86">
        <v>12</v>
      </c>
      <c r="I231" s="57"/>
      <c r="J231" s="58">
        <v>21.382072139401977</v>
      </c>
      <c r="K231" s="58">
        <f t="shared" si="19"/>
        <v>25.658486567282374</v>
      </c>
      <c r="L231" s="58">
        <f t="shared" si="22"/>
        <v>0</v>
      </c>
      <c r="M231" s="86">
        <v>12</v>
      </c>
      <c r="N231" s="57"/>
      <c r="O231" s="58">
        <v>22.400266050802074</v>
      </c>
      <c r="P231" s="58">
        <f t="shared" si="20"/>
        <v>26.880319260962487</v>
      </c>
      <c r="Q231" s="58">
        <f t="shared" si="23"/>
        <v>0</v>
      </c>
      <c r="R231" s="102"/>
    </row>
    <row r="232" spans="1:18" ht="18.75" x14ac:dyDescent="0.25">
      <c r="A232" s="12" t="s">
        <v>277</v>
      </c>
      <c r="B232" s="12" t="s">
        <v>278</v>
      </c>
      <c r="C232" s="85">
        <v>12</v>
      </c>
      <c r="D232" s="12"/>
      <c r="E232" s="14">
        <v>26.86355160391668</v>
      </c>
      <c r="F232" s="14">
        <f t="shared" si="18"/>
        <v>32.236261924700017</v>
      </c>
      <c r="G232" s="14">
        <f t="shared" si="21"/>
        <v>0</v>
      </c>
      <c r="H232" s="85">
        <v>12</v>
      </c>
      <c r="I232" s="12"/>
      <c r="J232" s="14">
        <v>28.206729184112515</v>
      </c>
      <c r="K232" s="14">
        <f t="shared" si="19"/>
        <v>33.848075020935021</v>
      </c>
      <c r="L232" s="14">
        <f t="shared" si="22"/>
        <v>0</v>
      </c>
      <c r="M232" s="85">
        <v>12</v>
      </c>
      <c r="N232" s="54"/>
      <c r="O232" s="59">
        <v>29.549906764308346</v>
      </c>
      <c r="P232" s="59">
        <f t="shared" si="20"/>
        <v>35.459888117170017</v>
      </c>
      <c r="Q232" s="59">
        <f t="shared" si="23"/>
        <v>0</v>
      </c>
      <c r="R232" s="102"/>
    </row>
    <row r="233" spans="1:18" ht="18.75" x14ac:dyDescent="0.25">
      <c r="A233" s="12" t="s">
        <v>279</v>
      </c>
      <c r="B233" s="12" t="s">
        <v>280</v>
      </c>
      <c r="C233" s="85">
        <v>12</v>
      </c>
      <c r="D233" s="12"/>
      <c r="E233" s="14">
        <v>33.363224979831472</v>
      </c>
      <c r="F233" s="14">
        <f t="shared" si="18"/>
        <v>40.035869975797766</v>
      </c>
      <c r="G233" s="14">
        <f t="shared" si="21"/>
        <v>0</v>
      </c>
      <c r="H233" s="85">
        <v>12</v>
      </c>
      <c r="I233" s="12"/>
      <c r="J233" s="14">
        <v>35.031386228823045</v>
      </c>
      <c r="K233" s="14">
        <f t="shared" si="19"/>
        <v>42.037663474587653</v>
      </c>
      <c r="L233" s="14">
        <f t="shared" si="22"/>
        <v>0</v>
      </c>
      <c r="M233" s="85">
        <v>12</v>
      </c>
      <c r="N233" s="12"/>
      <c r="O233" s="14">
        <v>36.699547477814619</v>
      </c>
      <c r="P233" s="14">
        <f t="shared" si="20"/>
        <v>44.03945697337754</v>
      </c>
      <c r="Q233" s="14">
        <f t="shared" si="23"/>
        <v>0</v>
      </c>
      <c r="R233" s="102"/>
    </row>
  </sheetData>
  <sheetProtection selectLockedCells="1" selectUnlockedCells="1"/>
  <mergeCells count="12">
    <mergeCell ref="A1:Q1"/>
    <mergeCell ref="A2:Q2"/>
    <mergeCell ref="A3:Q3"/>
    <mergeCell ref="A4:Q4"/>
    <mergeCell ref="A6:B6"/>
    <mergeCell ref="E6:G6"/>
    <mergeCell ref="A5:B5"/>
    <mergeCell ref="J6:L6"/>
    <mergeCell ref="O6:Q6"/>
    <mergeCell ref="C5:G5"/>
    <mergeCell ref="H5:L5"/>
    <mergeCell ref="M5:Q5"/>
  </mergeCells>
  <pageMargins left="0.25" right="0.25" top="0.75" bottom="0.75" header="0.3" footer="0.3"/>
  <pageSetup paperSize="9" orientation="portrait" horizontalDpi="120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3"/>
  <sheetViews>
    <sheetView topLeftCell="A58" zoomScale="70" zoomScaleNormal="70" workbookViewId="0">
      <pane xSplit="1" topLeftCell="B1" activePane="topRight" state="frozen"/>
      <selection pane="topRight" activeCell="F29" sqref="F29"/>
    </sheetView>
  </sheetViews>
  <sheetFormatPr defaultColWidth="9" defaultRowHeight="15" x14ac:dyDescent="0.25"/>
  <cols>
    <col min="1" max="1" width="20.85546875" customWidth="1"/>
    <col min="2" max="2" width="41" customWidth="1"/>
    <col min="3" max="3" width="17.7109375" customWidth="1"/>
    <col min="4" max="4" width="14.85546875" customWidth="1"/>
    <col min="5" max="5" width="13.42578125" customWidth="1"/>
    <col min="6" max="6" width="13" customWidth="1"/>
    <col min="7" max="7" width="13.85546875" customWidth="1"/>
    <col min="8" max="8" width="15.7109375" customWidth="1"/>
    <col min="9" max="9" width="16.5703125" customWidth="1"/>
    <col min="10" max="256" width="10" customWidth="1"/>
  </cols>
  <sheetData>
    <row r="1" spans="1:13" ht="78.75" customHeight="1" x14ac:dyDescent="0.25">
      <c r="A1" s="144" t="s">
        <v>281</v>
      </c>
      <c r="B1" s="144"/>
      <c r="C1" s="144"/>
      <c r="D1" s="144"/>
      <c r="E1" s="144"/>
      <c r="F1" s="145"/>
      <c r="G1" s="145"/>
      <c r="H1" s="146"/>
      <c r="I1" s="147"/>
      <c r="J1" s="147"/>
    </row>
    <row r="2" spans="1:13" ht="26.25" customHeight="1" x14ac:dyDescent="0.3">
      <c r="A2" s="151"/>
      <c r="B2" s="152"/>
      <c r="C2" s="152"/>
      <c r="D2" s="152"/>
      <c r="E2" s="152"/>
      <c r="F2" s="153"/>
      <c r="G2" s="71" t="s">
        <v>2</v>
      </c>
      <c r="H2" s="149">
        <f>SUM(J6:J83)</f>
        <v>0</v>
      </c>
      <c r="I2" s="150"/>
      <c r="J2" s="150"/>
    </row>
    <row r="3" spans="1:13" ht="138.75" customHeight="1" x14ac:dyDescent="0.25">
      <c r="A3" s="148"/>
      <c r="B3" s="135"/>
      <c r="C3" s="135"/>
      <c r="D3" s="135"/>
      <c r="E3" s="135"/>
      <c r="F3" s="135"/>
      <c r="G3" s="135"/>
      <c r="H3" s="135"/>
      <c r="I3" s="135"/>
      <c r="J3" s="135"/>
    </row>
    <row r="4" spans="1:13" ht="15" customHeight="1" x14ac:dyDescent="0.25">
      <c r="A4" s="154" t="s">
        <v>1167</v>
      </c>
      <c r="B4" s="154"/>
      <c r="C4" s="154"/>
      <c r="D4" s="154"/>
      <c r="E4" s="154"/>
      <c r="F4" s="154"/>
      <c r="G4" s="154"/>
      <c r="H4" s="154"/>
      <c r="I4" s="104"/>
      <c r="J4" s="104"/>
    </row>
    <row r="5" spans="1:13" ht="15" customHeight="1" x14ac:dyDescent="0.25">
      <c r="A5" s="136" t="s">
        <v>3</v>
      </c>
      <c r="B5" s="138" t="s">
        <v>1168</v>
      </c>
      <c r="C5" s="138" t="s">
        <v>1128</v>
      </c>
      <c r="D5" s="138" t="s">
        <v>1129</v>
      </c>
      <c r="E5" s="139" t="s">
        <v>1130</v>
      </c>
      <c r="F5" s="139" t="s">
        <v>1131</v>
      </c>
      <c r="G5" s="139" t="s">
        <v>6</v>
      </c>
      <c r="H5" s="140" t="s">
        <v>1000</v>
      </c>
      <c r="I5" s="140" t="s">
        <v>1001</v>
      </c>
      <c r="J5" s="142" t="s">
        <v>9</v>
      </c>
    </row>
    <row r="6" spans="1:13" x14ac:dyDescent="0.25">
      <c r="A6" s="137"/>
      <c r="B6" s="138"/>
      <c r="C6" s="138"/>
      <c r="D6" s="138"/>
      <c r="E6" s="139"/>
      <c r="F6" s="139"/>
      <c r="G6" s="139"/>
      <c r="H6" s="141"/>
      <c r="I6" s="141"/>
      <c r="J6" s="143"/>
      <c r="K6" s="103"/>
      <c r="L6" s="102"/>
      <c r="M6" s="103"/>
    </row>
    <row r="7" spans="1:13" ht="18.75" x14ac:dyDescent="0.25">
      <c r="A7" s="98" t="s">
        <v>983</v>
      </c>
      <c r="B7" s="100" t="s">
        <v>1132</v>
      </c>
      <c r="C7" s="93" t="s">
        <v>1133</v>
      </c>
      <c r="D7" s="99">
        <v>0.5</v>
      </c>
      <c r="E7" s="95">
        <v>75</v>
      </c>
      <c r="F7" s="95" t="s">
        <v>1134</v>
      </c>
      <c r="G7" s="96"/>
      <c r="H7" s="96">
        <v>27.175860000000004</v>
      </c>
      <c r="I7" s="14">
        <f>H7+(H7*0.2)</f>
        <v>32.611032000000009</v>
      </c>
      <c r="J7" s="14">
        <f t="shared" ref="J7:J23" si="0">G7*I7</f>
        <v>0</v>
      </c>
      <c r="K7" s="103"/>
      <c r="L7" s="102"/>
      <c r="M7" s="103"/>
    </row>
    <row r="8" spans="1:13" ht="18.75" x14ac:dyDescent="0.25">
      <c r="A8" s="98" t="s">
        <v>984</v>
      </c>
      <c r="B8" s="100" t="s">
        <v>1135</v>
      </c>
      <c r="C8" s="93" t="s">
        <v>1133</v>
      </c>
      <c r="D8" s="99">
        <v>1</v>
      </c>
      <c r="E8" s="95">
        <v>150</v>
      </c>
      <c r="F8" s="95" t="s">
        <v>1136</v>
      </c>
      <c r="G8" s="96"/>
      <c r="H8" s="96">
        <v>39.133238399999996</v>
      </c>
      <c r="I8" s="14">
        <f t="shared" ref="I8:I23" si="1">H8+(H8*0.2)</f>
        <v>46.959886079999997</v>
      </c>
      <c r="J8" s="14">
        <f t="shared" si="0"/>
        <v>0</v>
      </c>
      <c r="K8" s="103"/>
      <c r="L8" s="102"/>
      <c r="M8" s="103"/>
    </row>
    <row r="9" spans="1:13" ht="18.75" x14ac:dyDescent="0.25">
      <c r="A9" s="98" t="s">
        <v>985</v>
      </c>
      <c r="B9" s="100" t="s">
        <v>1137</v>
      </c>
      <c r="C9" s="93" t="s">
        <v>1133</v>
      </c>
      <c r="D9" s="99">
        <v>1.5</v>
      </c>
      <c r="E9" s="95">
        <v>225</v>
      </c>
      <c r="F9" s="95" t="s">
        <v>1138</v>
      </c>
      <c r="G9" s="96"/>
      <c r="H9" s="96">
        <v>44.568410399999991</v>
      </c>
      <c r="I9" s="14">
        <f t="shared" si="1"/>
        <v>53.482092479999991</v>
      </c>
      <c r="J9" s="14">
        <f t="shared" si="0"/>
        <v>0</v>
      </c>
      <c r="K9" s="103"/>
      <c r="L9" s="102"/>
      <c r="M9" s="103"/>
    </row>
    <row r="10" spans="1:13" ht="18.75" x14ac:dyDescent="0.25">
      <c r="A10" s="98" t="s">
        <v>986</v>
      </c>
      <c r="B10" s="100" t="s">
        <v>1139</v>
      </c>
      <c r="C10" s="93" t="s">
        <v>1133</v>
      </c>
      <c r="D10" s="99">
        <v>2</v>
      </c>
      <c r="E10" s="95">
        <v>300</v>
      </c>
      <c r="F10" s="95" t="s">
        <v>1140</v>
      </c>
      <c r="G10" s="96"/>
      <c r="H10" s="96">
        <v>56.525788799999994</v>
      </c>
      <c r="I10" s="14">
        <f t="shared" si="1"/>
        <v>67.830946560000001</v>
      </c>
      <c r="J10" s="14">
        <f t="shared" si="0"/>
        <v>0</v>
      </c>
      <c r="K10" s="103"/>
      <c r="L10" s="102"/>
      <c r="M10" s="103"/>
    </row>
    <row r="11" spans="1:13" ht="18.75" x14ac:dyDescent="0.25">
      <c r="A11" s="98" t="s">
        <v>987</v>
      </c>
      <c r="B11" s="100" t="s">
        <v>1141</v>
      </c>
      <c r="C11" s="93" t="s">
        <v>1133</v>
      </c>
      <c r="D11" s="99">
        <v>2.5</v>
      </c>
      <c r="E11" s="95">
        <v>375</v>
      </c>
      <c r="F11" s="95" t="s">
        <v>1142</v>
      </c>
      <c r="G11" s="96"/>
      <c r="H11" s="96">
        <v>67.396132800000004</v>
      </c>
      <c r="I11" s="14">
        <f t="shared" si="1"/>
        <v>80.875359360000004</v>
      </c>
      <c r="J11" s="14">
        <f t="shared" si="0"/>
        <v>0</v>
      </c>
      <c r="K11" s="103"/>
      <c r="L11" s="102"/>
      <c r="M11" s="103"/>
    </row>
    <row r="12" spans="1:13" ht="18.75" x14ac:dyDescent="0.25">
      <c r="A12" s="98" t="s">
        <v>988</v>
      </c>
      <c r="B12" s="100" t="s">
        <v>1143</v>
      </c>
      <c r="C12" s="93" t="s">
        <v>1133</v>
      </c>
      <c r="D12" s="99">
        <v>3</v>
      </c>
      <c r="E12" s="95">
        <v>450</v>
      </c>
      <c r="F12" s="95" t="s">
        <v>1144</v>
      </c>
      <c r="G12" s="96"/>
      <c r="H12" s="96">
        <v>73.918339199999991</v>
      </c>
      <c r="I12" s="14">
        <f t="shared" si="1"/>
        <v>88.702007039999984</v>
      </c>
      <c r="J12" s="14">
        <f t="shared" si="0"/>
        <v>0</v>
      </c>
      <c r="K12" s="103"/>
      <c r="L12" s="102"/>
      <c r="M12" s="103"/>
    </row>
    <row r="13" spans="1:13" ht="18.75" x14ac:dyDescent="0.25">
      <c r="A13" s="98" t="s">
        <v>989</v>
      </c>
      <c r="B13" s="100" t="s">
        <v>1145</v>
      </c>
      <c r="C13" s="93" t="s">
        <v>1133</v>
      </c>
      <c r="D13" s="99">
        <v>3.5</v>
      </c>
      <c r="E13" s="95">
        <v>525</v>
      </c>
      <c r="F13" s="95" t="s">
        <v>1146</v>
      </c>
      <c r="G13" s="96"/>
      <c r="H13" s="96">
        <v>79.353511199999986</v>
      </c>
      <c r="I13" s="14">
        <f t="shared" si="1"/>
        <v>95.224213439999986</v>
      </c>
      <c r="J13" s="14">
        <f t="shared" si="0"/>
        <v>0</v>
      </c>
      <c r="K13" s="103"/>
      <c r="L13" s="102"/>
      <c r="M13" s="103"/>
    </row>
    <row r="14" spans="1:13" ht="18.75" x14ac:dyDescent="0.25">
      <c r="A14" s="98" t="s">
        <v>990</v>
      </c>
      <c r="B14" s="100" t="s">
        <v>1147</v>
      </c>
      <c r="C14" s="93" t="s">
        <v>1133</v>
      </c>
      <c r="D14" s="94">
        <v>4</v>
      </c>
      <c r="E14" s="95">
        <v>600</v>
      </c>
      <c r="F14" s="95" t="s">
        <v>1148</v>
      </c>
      <c r="G14" s="96"/>
      <c r="H14" s="96">
        <v>84.788683200000008</v>
      </c>
      <c r="I14" s="14">
        <f t="shared" si="1"/>
        <v>101.74641984000002</v>
      </c>
      <c r="J14" s="14">
        <f t="shared" si="0"/>
        <v>0</v>
      </c>
      <c r="K14" s="103"/>
      <c r="L14" s="102"/>
      <c r="M14" s="103"/>
    </row>
    <row r="15" spans="1:13" ht="18.75" x14ac:dyDescent="0.25">
      <c r="A15" s="98" t="s">
        <v>991</v>
      </c>
      <c r="B15" s="100" t="s">
        <v>1149</v>
      </c>
      <c r="C15" s="93" t="s">
        <v>1133</v>
      </c>
      <c r="D15" s="94">
        <v>4.5</v>
      </c>
      <c r="E15" s="95">
        <v>675</v>
      </c>
      <c r="F15" s="95" t="s">
        <v>1150</v>
      </c>
      <c r="G15" s="96"/>
      <c r="H15" s="96">
        <v>100.00716479999998</v>
      </c>
      <c r="I15" s="14">
        <f t="shared" si="1"/>
        <v>120.00859775999999</v>
      </c>
      <c r="J15" s="14">
        <f t="shared" si="0"/>
        <v>0</v>
      </c>
      <c r="K15" s="103"/>
      <c r="L15" s="102"/>
      <c r="M15" s="103"/>
    </row>
    <row r="16" spans="1:13" ht="18.75" x14ac:dyDescent="0.25">
      <c r="A16" s="98" t="s">
        <v>992</v>
      </c>
      <c r="B16" s="100" t="s">
        <v>1151</v>
      </c>
      <c r="C16" s="93" t="s">
        <v>1133</v>
      </c>
      <c r="D16" s="94">
        <v>5</v>
      </c>
      <c r="E16" s="95">
        <v>750</v>
      </c>
      <c r="F16" s="95" t="s">
        <v>1152</v>
      </c>
      <c r="G16" s="96"/>
      <c r="H16" s="96">
        <v>119.57378400000002</v>
      </c>
      <c r="I16" s="14">
        <f t="shared" si="1"/>
        <v>143.48854080000001</v>
      </c>
      <c r="J16" s="14">
        <f t="shared" si="0"/>
        <v>0</v>
      </c>
      <c r="K16" s="103"/>
      <c r="L16" s="102"/>
      <c r="M16" s="103"/>
    </row>
    <row r="17" spans="1:13" ht="18.75" x14ac:dyDescent="0.25">
      <c r="A17" s="98" t="s">
        <v>993</v>
      </c>
      <c r="B17" s="100" t="s">
        <v>1153</v>
      </c>
      <c r="C17" s="93" t="s">
        <v>1133</v>
      </c>
      <c r="D17" s="94">
        <v>6</v>
      </c>
      <c r="E17" s="95">
        <v>900</v>
      </c>
      <c r="F17" s="95" t="s">
        <v>1154</v>
      </c>
      <c r="G17" s="96"/>
      <c r="H17" s="96">
        <v>130.44412799999998</v>
      </c>
      <c r="I17" s="14">
        <f t="shared" si="1"/>
        <v>156.53295359999998</v>
      </c>
      <c r="J17" s="14">
        <f t="shared" si="0"/>
        <v>0</v>
      </c>
      <c r="K17" s="103"/>
      <c r="L17" s="102"/>
      <c r="M17" s="103"/>
    </row>
    <row r="18" spans="1:13" ht="18.75" x14ac:dyDescent="0.25">
      <c r="A18" s="98" t="s">
        <v>994</v>
      </c>
      <c r="B18" s="100" t="s">
        <v>1155</v>
      </c>
      <c r="C18" s="93" t="s">
        <v>1133</v>
      </c>
      <c r="D18" s="94">
        <v>7</v>
      </c>
      <c r="E18" s="95">
        <v>1050</v>
      </c>
      <c r="F18" s="95" t="s">
        <v>1156</v>
      </c>
      <c r="G18" s="96"/>
      <c r="H18" s="96">
        <v>141.31447199999999</v>
      </c>
      <c r="I18" s="14">
        <f t="shared" si="1"/>
        <v>169.57736639999999</v>
      </c>
      <c r="J18" s="14">
        <f t="shared" si="0"/>
        <v>0</v>
      </c>
      <c r="K18" s="103"/>
      <c r="L18" s="102"/>
      <c r="M18" s="103"/>
    </row>
    <row r="19" spans="1:13" ht="18.75" x14ac:dyDescent="0.25">
      <c r="A19" s="98" t="s">
        <v>995</v>
      </c>
      <c r="B19" s="100" t="s">
        <v>1157</v>
      </c>
      <c r="C19" s="93" t="s">
        <v>1133</v>
      </c>
      <c r="D19" s="94">
        <v>8</v>
      </c>
      <c r="E19" s="95">
        <v>1200</v>
      </c>
      <c r="F19" s="95" t="s">
        <v>1158</v>
      </c>
      <c r="G19" s="96"/>
      <c r="H19" s="96">
        <v>157.61998800000001</v>
      </c>
      <c r="I19" s="14">
        <f t="shared" si="1"/>
        <v>189.14398560000001</v>
      </c>
      <c r="J19" s="14">
        <f t="shared" si="0"/>
        <v>0</v>
      </c>
      <c r="K19" s="103"/>
      <c r="L19" s="102"/>
      <c r="M19" s="103"/>
    </row>
    <row r="20" spans="1:13" ht="18.75" x14ac:dyDescent="0.25">
      <c r="A20" s="98" t="s">
        <v>996</v>
      </c>
      <c r="B20" s="100" t="s">
        <v>1159</v>
      </c>
      <c r="C20" s="93" t="s">
        <v>1133</v>
      </c>
      <c r="D20" s="94">
        <v>9</v>
      </c>
      <c r="E20" s="95">
        <v>1350</v>
      </c>
      <c r="F20" s="95" t="s">
        <v>1160</v>
      </c>
      <c r="G20" s="96"/>
      <c r="H20" s="96">
        <v>173.92550399999999</v>
      </c>
      <c r="I20" s="14">
        <f t="shared" si="1"/>
        <v>208.7106048</v>
      </c>
      <c r="J20" s="14">
        <f t="shared" si="0"/>
        <v>0</v>
      </c>
      <c r="K20" s="103"/>
      <c r="L20" s="102"/>
      <c r="M20" s="103"/>
    </row>
    <row r="21" spans="1:13" ht="18.75" x14ac:dyDescent="0.25">
      <c r="A21" s="98" t="s">
        <v>997</v>
      </c>
      <c r="B21" s="100" t="s">
        <v>1161</v>
      </c>
      <c r="C21" s="93" t="s">
        <v>1133</v>
      </c>
      <c r="D21" s="97">
        <v>10</v>
      </c>
      <c r="E21" s="95">
        <v>1500</v>
      </c>
      <c r="F21" s="95" t="s">
        <v>1162</v>
      </c>
      <c r="G21" s="96"/>
      <c r="H21" s="96">
        <v>190.23102</v>
      </c>
      <c r="I21" s="14">
        <f t="shared" si="1"/>
        <v>228.27722399999999</v>
      </c>
      <c r="J21" s="14">
        <f t="shared" si="0"/>
        <v>0</v>
      </c>
      <c r="K21" s="103"/>
      <c r="L21" s="102"/>
      <c r="M21" s="103"/>
    </row>
    <row r="22" spans="1:13" ht="18.75" x14ac:dyDescent="0.25">
      <c r="A22" s="98" t="s">
        <v>998</v>
      </c>
      <c r="B22" s="100" t="s">
        <v>1163</v>
      </c>
      <c r="C22" s="93" t="s">
        <v>1133</v>
      </c>
      <c r="D22" s="97">
        <v>12</v>
      </c>
      <c r="E22" s="95">
        <v>1800</v>
      </c>
      <c r="F22" s="95" t="s">
        <v>1164</v>
      </c>
      <c r="G22" s="96"/>
      <c r="H22" s="96">
        <v>222.842052</v>
      </c>
      <c r="I22" s="14">
        <f t="shared" si="1"/>
        <v>267.41046240000003</v>
      </c>
      <c r="J22" s="14">
        <f t="shared" si="0"/>
        <v>0</v>
      </c>
      <c r="K22" s="103"/>
      <c r="L22" s="102"/>
      <c r="M22" s="103"/>
    </row>
    <row r="23" spans="1:13" ht="25.5" customHeight="1" x14ac:dyDescent="0.25">
      <c r="A23" s="98" t="s">
        <v>999</v>
      </c>
      <c r="B23" s="100" t="s">
        <v>1165</v>
      </c>
      <c r="C23" s="93" t="s">
        <v>1133</v>
      </c>
      <c r="D23" s="97">
        <v>15</v>
      </c>
      <c r="E23" s="95">
        <v>2250</v>
      </c>
      <c r="F23" s="95" t="s">
        <v>1166</v>
      </c>
      <c r="G23" s="96"/>
      <c r="H23" s="96">
        <v>271.7586</v>
      </c>
      <c r="I23" s="14">
        <f t="shared" si="1"/>
        <v>326.11032</v>
      </c>
      <c r="J23" s="14">
        <f t="shared" si="0"/>
        <v>0</v>
      </c>
    </row>
    <row r="24" spans="1:13" ht="142.5" customHeight="1" x14ac:dyDescent="0.25">
      <c r="A24" s="134"/>
      <c r="B24" s="135"/>
      <c r="C24" s="135"/>
      <c r="D24" s="135"/>
      <c r="E24" s="135"/>
      <c r="F24" s="135"/>
      <c r="G24" s="135"/>
      <c r="H24" s="135"/>
      <c r="I24" s="135"/>
      <c r="J24" s="135"/>
    </row>
    <row r="25" spans="1:13" x14ac:dyDescent="0.25">
      <c r="A25" s="136" t="s">
        <v>3</v>
      </c>
      <c r="B25" s="138" t="s">
        <v>1192</v>
      </c>
      <c r="C25" s="138" t="s">
        <v>1128</v>
      </c>
      <c r="D25" s="138" t="s">
        <v>1191</v>
      </c>
      <c r="E25" s="139" t="s">
        <v>1130</v>
      </c>
      <c r="F25" s="139" t="s">
        <v>1129</v>
      </c>
      <c r="G25" s="139" t="s">
        <v>6</v>
      </c>
      <c r="H25" s="140" t="s">
        <v>1000</v>
      </c>
      <c r="I25" s="140" t="s">
        <v>1001</v>
      </c>
      <c r="J25" s="142" t="s">
        <v>9</v>
      </c>
    </row>
    <row r="26" spans="1:13" x14ac:dyDescent="0.25">
      <c r="A26" s="137"/>
      <c r="B26" s="138"/>
      <c r="C26" s="138"/>
      <c r="D26" s="138"/>
      <c r="E26" s="139"/>
      <c r="F26" s="139"/>
      <c r="G26" s="139"/>
      <c r="H26" s="141"/>
      <c r="I26" s="141"/>
      <c r="J26" s="143"/>
    </row>
    <row r="27" spans="1:13" ht="18.75" x14ac:dyDescent="0.25">
      <c r="A27" s="110" t="s">
        <v>1193</v>
      </c>
      <c r="B27" s="100" t="s">
        <v>1169</v>
      </c>
      <c r="C27" s="105" t="s">
        <v>1133</v>
      </c>
      <c r="D27" s="106">
        <v>5.3</v>
      </c>
      <c r="E27" s="107">
        <v>75</v>
      </c>
      <c r="F27" s="107" t="s">
        <v>1170</v>
      </c>
      <c r="G27" s="108"/>
      <c r="H27" s="96">
        <v>26.643000000000001</v>
      </c>
      <c r="I27" s="14">
        <f t="shared" ref="I27:I37" si="2">H27+(H27*0.2)</f>
        <v>31.971600000000002</v>
      </c>
      <c r="J27" s="14">
        <f t="shared" ref="J27:J37" si="3">G27*I27</f>
        <v>0</v>
      </c>
    </row>
    <row r="28" spans="1:13" ht="18.75" x14ac:dyDescent="0.25">
      <c r="A28" s="100" t="s">
        <v>1194</v>
      </c>
      <c r="B28" s="100" t="s">
        <v>1171</v>
      </c>
      <c r="C28" s="105" t="s">
        <v>1133</v>
      </c>
      <c r="D28" s="109">
        <v>10.6</v>
      </c>
      <c r="E28" s="107">
        <v>150</v>
      </c>
      <c r="F28" s="107" t="s">
        <v>1172</v>
      </c>
      <c r="G28" s="108"/>
      <c r="H28" s="96">
        <v>31.971600000000002</v>
      </c>
      <c r="I28" s="14">
        <f t="shared" si="2"/>
        <v>38.365920000000003</v>
      </c>
      <c r="J28" s="14">
        <f t="shared" si="3"/>
        <v>0</v>
      </c>
    </row>
    <row r="29" spans="1:13" ht="18.75" x14ac:dyDescent="0.25">
      <c r="A29" s="100" t="s">
        <v>1195</v>
      </c>
      <c r="B29" s="100" t="s">
        <v>1173</v>
      </c>
      <c r="C29" s="105" t="s">
        <v>1133</v>
      </c>
      <c r="D29" s="109">
        <v>16</v>
      </c>
      <c r="E29" s="107">
        <v>225</v>
      </c>
      <c r="F29" s="107" t="s">
        <v>1174</v>
      </c>
      <c r="G29" s="108"/>
      <c r="H29" s="96">
        <v>37.300199999999997</v>
      </c>
      <c r="I29" s="14">
        <f t="shared" si="2"/>
        <v>44.760239999999996</v>
      </c>
      <c r="J29" s="14">
        <f t="shared" si="3"/>
        <v>0</v>
      </c>
    </row>
    <row r="30" spans="1:13" ht="18.75" x14ac:dyDescent="0.25">
      <c r="A30" s="100" t="s">
        <v>1196</v>
      </c>
      <c r="B30" s="100" t="s">
        <v>1175</v>
      </c>
      <c r="C30" s="105" t="s">
        <v>1133</v>
      </c>
      <c r="D30" s="109">
        <v>21.4</v>
      </c>
      <c r="E30" s="107">
        <v>300</v>
      </c>
      <c r="F30" s="107" t="s">
        <v>1176</v>
      </c>
      <c r="G30" s="108"/>
      <c r="H30" s="96">
        <v>47.9574</v>
      </c>
      <c r="I30" s="14">
        <f t="shared" si="2"/>
        <v>57.548879999999997</v>
      </c>
      <c r="J30" s="14">
        <f t="shared" si="3"/>
        <v>0</v>
      </c>
    </row>
    <row r="31" spans="1:13" ht="18.75" x14ac:dyDescent="0.25">
      <c r="A31" s="100" t="s">
        <v>1197</v>
      </c>
      <c r="B31" s="100" t="s">
        <v>1177</v>
      </c>
      <c r="C31" s="105" t="s">
        <v>1133</v>
      </c>
      <c r="D31" s="109">
        <v>26.8</v>
      </c>
      <c r="E31" s="107">
        <v>375</v>
      </c>
      <c r="F31" s="107" t="s">
        <v>1178</v>
      </c>
      <c r="G31" s="108"/>
      <c r="H31" s="96">
        <v>58.614600000000003</v>
      </c>
      <c r="I31" s="14">
        <f t="shared" si="2"/>
        <v>70.337520000000012</v>
      </c>
      <c r="J31" s="14">
        <f t="shared" si="3"/>
        <v>0</v>
      </c>
    </row>
    <row r="32" spans="1:13" ht="18.75" x14ac:dyDescent="0.25">
      <c r="A32" s="100" t="s">
        <v>1198</v>
      </c>
      <c r="B32" s="100" t="s">
        <v>1179</v>
      </c>
      <c r="C32" s="105" t="s">
        <v>1133</v>
      </c>
      <c r="D32" s="109">
        <v>32.1</v>
      </c>
      <c r="E32" s="107">
        <v>450</v>
      </c>
      <c r="F32" s="107" t="s">
        <v>1180</v>
      </c>
      <c r="G32" s="108"/>
      <c r="H32" s="96">
        <v>63.943200000000004</v>
      </c>
      <c r="I32" s="14">
        <f t="shared" si="2"/>
        <v>76.731840000000005</v>
      </c>
      <c r="J32" s="14">
        <f t="shared" si="3"/>
        <v>0</v>
      </c>
    </row>
    <row r="33" spans="1:10" ht="18.75" x14ac:dyDescent="0.25">
      <c r="A33" s="100" t="s">
        <v>1199</v>
      </c>
      <c r="B33" s="100" t="s">
        <v>1181</v>
      </c>
      <c r="C33" s="105" t="s">
        <v>1133</v>
      </c>
      <c r="D33" s="109">
        <v>42.8</v>
      </c>
      <c r="E33" s="107">
        <v>600</v>
      </c>
      <c r="F33" s="107" t="s">
        <v>1182</v>
      </c>
      <c r="G33" s="108"/>
      <c r="H33" s="96">
        <v>79.929000000000002</v>
      </c>
      <c r="I33" s="14">
        <f t="shared" si="2"/>
        <v>95.9148</v>
      </c>
      <c r="J33" s="14">
        <f t="shared" si="3"/>
        <v>0</v>
      </c>
    </row>
    <row r="34" spans="1:10" ht="18.75" x14ac:dyDescent="0.25">
      <c r="A34" s="100" t="s">
        <v>1200</v>
      </c>
      <c r="B34" s="100" t="s">
        <v>1183</v>
      </c>
      <c r="C34" s="105" t="s">
        <v>1133</v>
      </c>
      <c r="D34" s="109">
        <v>64.3</v>
      </c>
      <c r="E34" s="107">
        <v>900</v>
      </c>
      <c r="F34" s="107" t="s">
        <v>1184</v>
      </c>
      <c r="G34" s="108"/>
      <c r="H34" s="96">
        <v>111.9006</v>
      </c>
      <c r="I34" s="14">
        <f t="shared" si="2"/>
        <v>134.28072</v>
      </c>
      <c r="J34" s="14">
        <f t="shared" si="3"/>
        <v>0</v>
      </c>
    </row>
    <row r="35" spans="1:10" ht="18.75" x14ac:dyDescent="0.25">
      <c r="A35" s="100" t="s">
        <v>1201</v>
      </c>
      <c r="B35" s="100" t="s">
        <v>1185</v>
      </c>
      <c r="C35" s="105" t="s">
        <v>1133</v>
      </c>
      <c r="D35" s="109">
        <v>80</v>
      </c>
      <c r="E35" s="107">
        <v>1200</v>
      </c>
      <c r="F35" s="107" t="s">
        <v>1186</v>
      </c>
      <c r="G35" s="108"/>
      <c r="H35" s="96">
        <v>127.88640000000001</v>
      </c>
      <c r="I35" s="14">
        <f t="shared" si="2"/>
        <v>153.46368000000001</v>
      </c>
      <c r="J35" s="14">
        <f t="shared" si="3"/>
        <v>0</v>
      </c>
    </row>
    <row r="36" spans="1:10" ht="18.75" x14ac:dyDescent="0.25">
      <c r="A36" s="100" t="s">
        <v>1202</v>
      </c>
      <c r="B36" s="100" t="s">
        <v>1187</v>
      </c>
      <c r="C36" s="105" t="s">
        <v>1133</v>
      </c>
      <c r="D36" s="109">
        <v>102</v>
      </c>
      <c r="E36" s="107">
        <v>1500</v>
      </c>
      <c r="F36" s="107" t="s">
        <v>1188</v>
      </c>
      <c r="G36" s="108"/>
      <c r="H36" s="96">
        <v>154.52940000000001</v>
      </c>
      <c r="I36" s="14">
        <f t="shared" si="2"/>
        <v>185.43528000000001</v>
      </c>
      <c r="J36" s="14">
        <f t="shared" si="3"/>
        <v>0</v>
      </c>
    </row>
    <row r="37" spans="1:10" ht="18.75" x14ac:dyDescent="0.25">
      <c r="A37" s="100" t="s">
        <v>1203</v>
      </c>
      <c r="B37" s="100" t="s">
        <v>1189</v>
      </c>
      <c r="C37" s="105" t="s">
        <v>1133</v>
      </c>
      <c r="D37" s="109">
        <v>143</v>
      </c>
      <c r="E37" s="107">
        <v>2000</v>
      </c>
      <c r="F37" s="107" t="s">
        <v>1190</v>
      </c>
      <c r="G37" s="108"/>
      <c r="H37" s="96">
        <v>191.8296</v>
      </c>
      <c r="I37" s="14">
        <f t="shared" si="2"/>
        <v>230.19551999999999</v>
      </c>
      <c r="J37" s="14">
        <f t="shared" si="3"/>
        <v>0</v>
      </c>
    </row>
    <row r="38" spans="1:10" x14ac:dyDescent="0.25">
      <c r="A38" s="104"/>
      <c r="B38" s="104"/>
      <c r="C38" s="104"/>
      <c r="D38" s="104"/>
      <c r="E38" s="104"/>
      <c r="F38" s="104"/>
      <c r="G38" s="104"/>
      <c r="H38" s="104"/>
      <c r="I38" s="104"/>
      <c r="J38" s="104"/>
    </row>
    <row r="39" spans="1:10" ht="144.75" customHeight="1" x14ac:dyDescent="0.25">
      <c r="A39" s="135"/>
      <c r="B39" s="135"/>
      <c r="C39" s="135"/>
      <c r="D39" s="135"/>
      <c r="E39" s="135"/>
      <c r="F39" s="135"/>
      <c r="G39" s="135"/>
      <c r="H39" s="135"/>
      <c r="I39" s="135"/>
      <c r="J39" s="135"/>
    </row>
    <row r="40" spans="1:10" ht="15" customHeight="1" x14ac:dyDescent="0.25">
      <c r="A40" s="136" t="s">
        <v>3</v>
      </c>
      <c r="B40" s="138" t="s">
        <v>1214</v>
      </c>
      <c r="C40" s="138" t="s">
        <v>1128</v>
      </c>
      <c r="D40" s="139" t="s">
        <v>1129</v>
      </c>
      <c r="E40" s="139" t="s">
        <v>1130</v>
      </c>
      <c r="F40" s="139" t="s">
        <v>1131</v>
      </c>
      <c r="G40" s="139" t="s">
        <v>6</v>
      </c>
      <c r="H40" s="140" t="s">
        <v>1000</v>
      </c>
      <c r="I40" s="140" t="s">
        <v>1001</v>
      </c>
      <c r="J40" s="142" t="s">
        <v>9</v>
      </c>
    </row>
    <row r="41" spans="1:10" ht="15" customHeight="1" x14ac:dyDescent="0.25">
      <c r="A41" s="137"/>
      <c r="B41" s="138"/>
      <c r="C41" s="138"/>
      <c r="D41" s="139"/>
      <c r="E41" s="139"/>
      <c r="F41" s="139"/>
      <c r="G41" s="139"/>
      <c r="H41" s="141"/>
      <c r="I41" s="141"/>
      <c r="J41" s="143"/>
    </row>
    <row r="42" spans="1:10" ht="18.75" x14ac:dyDescent="0.25">
      <c r="A42" s="112" t="s">
        <v>1204</v>
      </c>
      <c r="B42" s="112" t="s">
        <v>1204</v>
      </c>
      <c r="C42" s="93" t="s">
        <v>1133</v>
      </c>
      <c r="D42" s="111">
        <v>1</v>
      </c>
      <c r="E42" s="95">
        <v>220</v>
      </c>
      <c r="F42" s="95" t="s">
        <v>1136</v>
      </c>
      <c r="G42" s="96"/>
      <c r="H42" s="96">
        <v>25.577279999999995</v>
      </c>
      <c r="I42" s="14">
        <f t="shared" ref="I42:I51" si="4">H42+(H42*0.2)</f>
        <v>30.692735999999993</v>
      </c>
      <c r="J42" s="14">
        <f t="shared" ref="J42:J51" si="5">G42*I42</f>
        <v>0</v>
      </c>
    </row>
    <row r="43" spans="1:10" ht="18.75" x14ac:dyDescent="0.25">
      <c r="A43" s="112" t="s">
        <v>1205</v>
      </c>
      <c r="B43" s="112" t="s">
        <v>1205</v>
      </c>
      <c r="C43" s="93" t="s">
        <v>1133</v>
      </c>
      <c r="D43" s="111">
        <v>2</v>
      </c>
      <c r="E43" s="95">
        <v>440</v>
      </c>
      <c r="F43" s="95" t="s">
        <v>1140</v>
      </c>
      <c r="G43" s="96"/>
      <c r="H43" s="96">
        <v>42.628799999999998</v>
      </c>
      <c r="I43" s="14">
        <f t="shared" si="4"/>
        <v>51.154559999999996</v>
      </c>
      <c r="J43" s="14">
        <f t="shared" si="5"/>
        <v>0</v>
      </c>
    </row>
    <row r="44" spans="1:10" ht="18.75" x14ac:dyDescent="0.25">
      <c r="A44" s="112" t="s">
        <v>1206</v>
      </c>
      <c r="B44" s="112" t="s">
        <v>1206</v>
      </c>
      <c r="C44" s="93" t="s">
        <v>1133</v>
      </c>
      <c r="D44" s="111">
        <v>3</v>
      </c>
      <c r="E44" s="95">
        <v>660</v>
      </c>
      <c r="F44" s="95" t="s">
        <v>1144</v>
      </c>
      <c r="G44" s="96"/>
      <c r="H44" s="96">
        <v>56.483159999999991</v>
      </c>
      <c r="I44" s="14">
        <f t="shared" si="4"/>
        <v>67.779791999999986</v>
      </c>
      <c r="J44" s="14">
        <f t="shared" si="5"/>
        <v>0</v>
      </c>
    </row>
    <row r="45" spans="1:10" ht="18.75" x14ac:dyDescent="0.25">
      <c r="A45" s="112" t="s">
        <v>1207</v>
      </c>
      <c r="B45" s="112" t="s">
        <v>1207</v>
      </c>
      <c r="C45" s="93" t="s">
        <v>1133</v>
      </c>
      <c r="D45" s="111">
        <v>4</v>
      </c>
      <c r="E45" s="95">
        <v>880</v>
      </c>
      <c r="F45" s="95" t="s">
        <v>1148</v>
      </c>
      <c r="G45" s="96"/>
      <c r="H45" s="96">
        <v>69.271800000000013</v>
      </c>
      <c r="I45" s="14">
        <f t="shared" si="4"/>
        <v>83.126160000000013</v>
      </c>
      <c r="J45" s="14">
        <f t="shared" si="5"/>
        <v>0</v>
      </c>
    </row>
    <row r="46" spans="1:10" ht="18.75" x14ac:dyDescent="0.25">
      <c r="A46" s="112" t="s">
        <v>1208</v>
      </c>
      <c r="B46" s="112" t="s">
        <v>1208</v>
      </c>
      <c r="C46" s="93" t="s">
        <v>1133</v>
      </c>
      <c r="D46" s="111">
        <v>5</v>
      </c>
      <c r="E46" s="95">
        <v>1100</v>
      </c>
      <c r="F46" s="95" t="s">
        <v>1152</v>
      </c>
      <c r="G46" s="96"/>
      <c r="H46" s="96">
        <v>88.454759999999993</v>
      </c>
      <c r="I46" s="14">
        <f t="shared" si="4"/>
        <v>106.14571199999999</v>
      </c>
      <c r="J46" s="14">
        <f t="shared" si="5"/>
        <v>0</v>
      </c>
    </row>
    <row r="47" spans="1:10" ht="18.75" x14ac:dyDescent="0.25">
      <c r="A47" s="112" t="s">
        <v>1209</v>
      </c>
      <c r="B47" s="112" t="s">
        <v>1209</v>
      </c>
      <c r="C47" s="93" t="s">
        <v>1133</v>
      </c>
      <c r="D47" s="111">
        <v>6</v>
      </c>
      <c r="E47" s="95">
        <v>1320</v>
      </c>
      <c r="F47" s="95" t="s">
        <v>1154</v>
      </c>
      <c r="G47" s="96"/>
      <c r="H47" s="96">
        <v>104.44055999999999</v>
      </c>
      <c r="I47" s="14">
        <f t="shared" si="4"/>
        <v>125.32867199999998</v>
      </c>
      <c r="J47" s="14">
        <f t="shared" si="5"/>
        <v>0</v>
      </c>
    </row>
    <row r="48" spans="1:10" ht="18.75" x14ac:dyDescent="0.25">
      <c r="A48" s="112" t="s">
        <v>1210</v>
      </c>
      <c r="B48" s="112" t="s">
        <v>1210</v>
      </c>
      <c r="C48" s="93" t="s">
        <v>1133</v>
      </c>
      <c r="D48" s="111">
        <v>7</v>
      </c>
      <c r="E48" s="95">
        <v>1540</v>
      </c>
      <c r="F48" s="95" t="s">
        <v>1156</v>
      </c>
      <c r="G48" s="96"/>
      <c r="H48" s="96">
        <v>119.36063999999999</v>
      </c>
      <c r="I48" s="14">
        <f t="shared" si="4"/>
        <v>143.23276799999999</v>
      </c>
      <c r="J48" s="14">
        <f t="shared" si="5"/>
        <v>0</v>
      </c>
    </row>
    <row r="49" spans="1:10" ht="18.75" x14ac:dyDescent="0.25">
      <c r="A49" s="112" t="s">
        <v>1211</v>
      </c>
      <c r="B49" s="112" t="s">
        <v>1211</v>
      </c>
      <c r="C49" s="93" t="s">
        <v>1133</v>
      </c>
      <c r="D49" s="111">
        <v>8</v>
      </c>
      <c r="E49" s="95">
        <v>1760</v>
      </c>
      <c r="F49" s="95" t="s">
        <v>1158</v>
      </c>
      <c r="G49" s="96"/>
      <c r="H49" s="96">
        <v>149.20079999999999</v>
      </c>
      <c r="I49" s="14">
        <f t="shared" si="4"/>
        <v>179.04095999999998</v>
      </c>
      <c r="J49" s="14">
        <f t="shared" si="5"/>
        <v>0</v>
      </c>
    </row>
    <row r="50" spans="1:10" ht="18.75" x14ac:dyDescent="0.25">
      <c r="A50" s="112" t="s">
        <v>1212</v>
      </c>
      <c r="B50" s="112" t="s">
        <v>1212</v>
      </c>
      <c r="C50" s="93" t="s">
        <v>1133</v>
      </c>
      <c r="D50" s="111">
        <v>9</v>
      </c>
      <c r="E50" s="95">
        <v>1980</v>
      </c>
      <c r="F50" s="95" t="s">
        <v>1160</v>
      </c>
      <c r="G50" s="96"/>
      <c r="H50" s="96">
        <v>154.52940000000001</v>
      </c>
      <c r="I50" s="14">
        <f t="shared" si="4"/>
        <v>185.43528000000001</v>
      </c>
      <c r="J50" s="14">
        <f t="shared" si="5"/>
        <v>0</v>
      </c>
    </row>
    <row r="51" spans="1:10" ht="18.75" x14ac:dyDescent="0.25">
      <c r="A51" s="112" t="s">
        <v>1213</v>
      </c>
      <c r="B51" s="112" t="s">
        <v>1213</v>
      </c>
      <c r="C51" s="93" t="s">
        <v>1133</v>
      </c>
      <c r="D51" s="111">
        <v>10</v>
      </c>
      <c r="E51" s="95">
        <v>2200</v>
      </c>
      <c r="F51" s="95" t="s">
        <v>1162</v>
      </c>
      <c r="G51" s="96"/>
      <c r="H51" s="96">
        <v>167.31804000000002</v>
      </c>
      <c r="I51" s="14">
        <f t="shared" si="4"/>
        <v>200.78164800000002</v>
      </c>
      <c r="J51" s="14">
        <f t="shared" si="5"/>
        <v>0</v>
      </c>
    </row>
    <row r="52" spans="1:10" ht="132" customHeight="1" x14ac:dyDescent="0.25">
      <c r="A52" s="155"/>
      <c r="B52" s="155"/>
      <c r="C52" s="155"/>
      <c r="D52" s="155"/>
      <c r="E52" s="155"/>
      <c r="F52" s="155"/>
      <c r="G52" s="155"/>
      <c r="H52" s="155"/>
      <c r="I52" s="155"/>
      <c r="J52" s="155"/>
    </row>
    <row r="53" spans="1:10" ht="15" customHeight="1" x14ac:dyDescent="0.25">
      <c r="A53" s="157" t="s">
        <v>1127</v>
      </c>
      <c r="B53" s="138" t="s">
        <v>1216</v>
      </c>
      <c r="C53" s="138" t="s">
        <v>1128</v>
      </c>
      <c r="D53" s="138" t="s">
        <v>1191</v>
      </c>
      <c r="E53" s="139" t="s">
        <v>1130</v>
      </c>
      <c r="F53" s="139"/>
      <c r="G53" s="139" t="s">
        <v>6</v>
      </c>
      <c r="H53" s="140" t="s">
        <v>1000</v>
      </c>
      <c r="I53" s="140" t="s">
        <v>1001</v>
      </c>
      <c r="J53" s="142" t="s">
        <v>9</v>
      </c>
    </row>
    <row r="54" spans="1:10" ht="15" customHeight="1" x14ac:dyDescent="0.25">
      <c r="A54" s="157"/>
      <c r="B54" s="138"/>
      <c r="C54" s="138"/>
      <c r="D54" s="138"/>
      <c r="E54" s="139"/>
      <c r="F54" s="139"/>
      <c r="G54" s="139"/>
      <c r="H54" s="141"/>
      <c r="I54" s="141"/>
      <c r="J54" s="143"/>
    </row>
    <row r="55" spans="1:10" ht="18.75" x14ac:dyDescent="0.25">
      <c r="A55" s="101">
        <v>1</v>
      </c>
      <c r="B55" s="100" t="s">
        <v>1215</v>
      </c>
      <c r="C55" s="93" t="s">
        <v>1133</v>
      </c>
      <c r="D55" s="99">
        <v>1</v>
      </c>
      <c r="E55" s="95">
        <v>17</v>
      </c>
      <c r="F55" s="95"/>
      <c r="G55" s="96"/>
      <c r="H55" s="96">
        <v>20.24868</v>
      </c>
      <c r="I55" s="14">
        <f t="shared" ref="I55:I67" si="6">H55+(H55*0.2)</f>
        <v>24.298416</v>
      </c>
      <c r="J55" s="14">
        <f t="shared" ref="J55:J67" si="7">G55*I55</f>
        <v>0</v>
      </c>
    </row>
    <row r="56" spans="1:10" ht="18.75" x14ac:dyDescent="0.25">
      <c r="A56" s="101">
        <v>2</v>
      </c>
      <c r="B56" s="100" t="s">
        <v>1215</v>
      </c>
      <c r="C56" s="93" t="s">
        <v>1133</v>
      </c>
      <c r="D56" s="99">
        <v>2</v>
      </c>
      <c r="E56" s="95">
        <v>34</v>
      </c>
      <c r="F56" s="95"/>
      <c r="G56" s="96"/>
      <c r="H56" s="96">
        <v>26.643000000000001</v>
      </c>
      <c r="I56" s="14">
        <f t="shared" si="6"/>
        <v>31.971600000000002</v>
      </c>
      <c r="J56" s="14">
        <f t="shared" si="7"/>
        <v>0</v>
      </c>
    </row>
    <row r="57" spans="1:10" ht="18.75" x14ac:dyDescent="0.25">
      <c r="A57" s="101">
        <v>3</v>
      </c>
      <c r="B57" s="100" t="s">
        <v>1215</v>
      </c>
      <c r="C57" s="93" t="s">
        <v>1133</v>
      </c>
      <c r="D57" s="99">
        <v>3</v>
      </c>
      <c r="E57" s="95">
        <v>51</v>
      </c>
      <c r="F57" s="95"/>
      <c r="G57" s="96"/>
      <c r="H57" s="96">
        <v>35.168759999999999</v>
      </c>
      <c r="I57" s="14">
        <f t="shared" si="6"/>
        <v>42.202511999999999</v>
      </c>
      <c r="J57" s="14">
        <f t="shared" si="7"/>
        <v>0</v>
      </c>
    </row>
    <row r="58" spans="1:10" ht="18.75" x14ac:dyDescent="0.25">
      <c r="A58" s="101">
        <v>4</v>
      </c>
      <c r="B58" s="100" t="s">
        <v>1215</v>
      </c>
      <c r="C58" s="93" t="s">
        <v>1133</v>
      </c>
      <c r="D58" s="99">
        <v>4</v>
      </c>
      <c r="E58" s="95">
        <v>68</v>
      </c>
      <c r="F58" s="95"/>
      <c r="G58" s="96"/>
      <c r="H58" s="96">
        <v>39.431639999999994</v>
      </c>
      <c r="I58" s="14">
        <f t="shared" si="6"/>
        <v>47.317967999999993</v>
      </c>
      <c r="J58" s="14">
        <f t="shared" si="7"/>
        <v>0</v>
      </c>
    </row>
    <row r="59" spans="1:10" ht="18.75" x14ac:dyDescent="0.25">
      <c r="A59" s="101">
        <v>5</v>
      </c>
      <c r="B59" s="100" t="s">
        <v>1215</v>
      </c>
      <c r="C59" s="93" t="s">
        <v>1133</v>
      </c>
      <c r="D59" s="99">
        <v>5</v>
      </c>
      <c r="E59" s="95">
        <v>85</v>
      </c>
      <c r="F59" s="95"/>
      <c r="G59" s="96"/>
      <c r="H59" s="96">
        <v>45.825960000000002</v>
      </c>
      <c r="I59" s="14">
        <f t="shared" si="6"/>
        <v>54.991152</v>
      </c>
      <c r="J59" s="14">
        <f t="shared" si="7"/>
        <v>0</v>
      </c>
    </row>
    <row r="60" spans="1:10" ht="18.75" x14ac:dyDescent="0.25">
      <c r="A60" s="101">
        <v>6</v>
      </c>
      <c r="B60" s="100" t="s">
        <v>1215</v>
      </c>
      <c r="C60" s="93" t="s">
        <v>1133</v>
      </c>
      <c r="D60" s="99">
        <v>6</v>
      </c>
      <c r="E60" s="95">
        <v>102</v>
      </c>
      <c r="F60" s="95"/>
      <c r="G60" s="96"/>
      <c r="H60" s="96">
        <v>56.483159999999991</v>
      </c>
      <c r="I60" s="14">
        <f t="shared" si="6"/>
        <v>67.779791999999986</v>
      </c>
      <c r="J60" s="14">
        <f t="shared" si="7"/>
        <v>0</v>
      </c>
    </row>
    <row r="61" spans="1:10" ht="18.75" x14ac:dyDescent="0.25">
      <c r="A61" s="101">
        <v>7</v>
      </c>
      <c r="B61" s="100" t="s">
        <v>1215</v>
      </c>
      <c r="C61" s="93" t="s">
        <v>1133</v>
      </c>
      <c r="D61" s="94">
        <v>7</v>
      </c>
      <c r="E61" s="95">
        <v>119</v>
      </c>
      <c r="F61" s="95"/>
      <c r="G61" s="96"/>
      <c r="H61" s="96">
        <v>61.811759999999992</v>
      </c>
      <c r="I61" s="14">
        <f t="shared" si="6"/>
        <v>74.174111999999994</v>
      </c>
      <c r="J61" s="14">
        <f t="shared" si="7"/>
        <v>0</v>
      </c>
    </row>
    <row r="62" spans="1:10" ht="18.75" x14ac:dyDescent="0.25">
      <c r="A62" s="101">
        <v>8</v>
      </c>
      <c r="B62" s="100" t="s">
        <v>1215</v>
      </c>
      <c r="C62" s="93" t="s">
        <v>1133</v>
      </c>
      <c r="D62" s="94">
        <v>8</v>
      </c>
      <c r="E62" s="95">
        <v>136</v>
      </c>
      <c r="F62" s="95"/>
      <c r="G62" s="96"/>
      <c r="H62" s="96">
        <v>70.337519999999998</v>
      </c>
      <c r="I62" s="14">
        <f t="shared" si="6"/>
        <v>84.405023999999997</v>
      </c>
      <c r="J62" s="14">
        <f t="shared" si="7"/>
        <v>0</v>
      </c>
    </row>
    <row r="63" spans="1:10" ht="18.75" x14ac:dyDescent="0.25">
      <c r="A63" s="101">
        <v>9</v>
      </c>
      <c r="B63" s="100" t="s">
        <v>1215</v>
      </c>
      <c r="C63" s="93" t="s">
        <v>1133</v>
      </c>
      <c r="D63" s="94">
        <v>9</v>
      </c>
      <c r="E63" s="95">
        <v>153</v>
      </c>
      <c r="F63" s="95"/>
      <c r="G63" s="96"/>
      <c r="H63" s="96">
        <v>80.994720000000001</v>
      </c>
      <c r="I63" s="14">
        <f t="shared" si="6"/>
        <v>97.193663999999998</v>
      </c>
      <c r="J63" s="14">
        <f t="shared" si="7"/>
        <v>0</v>
      </c>
    </row>
    <row r="64" spans="1:10" ht="18.75" x14ac:dyDescent="0.25">
      <c r="A64" s="101">
        <v>10</v>
      </c>
      <c r="B64" s="100" t="s">
        <v>1215</v>
      </c>
      <c r="C64" s="93" t="s">
        <v>1133</v>
      </c>
      <c r="D64" s="94">
        <v>10</v>
      </c>
      <c r="E64" s="95">
        <v>170</v>
      </c>
      <c r="F64" s="95"/>
      <c r="G64" s="96"/>
      <c r="H64" s="96">
        <v>90.586199999999991</v>
      </c>
      <c r="I64" s="14">
        <f t="shared" si="6"/>
        <v>108.70343999999999</v>
      </c>
      <c r="J64" s="14">
        <f t="shared" si="7"/>
        <v>0</v>
      </c>
    </row>
    <row r="65" spans="1:10" ht="18.75" x14ac:dyDescent="0.25">
      <c r="A65" s="101">
        <v>11</v>
      </c>
      <c r="B65" s="100" t="s">
        <v>1215</v>
      </c>
      <c r="C65" s="93" t="s">
        <v>1133</v>
      </c>
      <c r="D65" s="94">
        <v>12</v>
      </c>
      <c r="E65" s="95">
        <v>204</v>
      </c>
      <c r="F65" s="95"/>
      <c r="G65" s="96"/>
      <c r="H65" s="96">
        <v>103.37483999999999</v>
      </c>
      <c r="I65" s="14">
        <f t="shared" si="6"/>
        <v>124.04980799999998</v>
      </c>
      <c r="J65" s="14">
        <f t="shared" si="7"/>
        <v>0</v>
      </c>
    </row>
    <row r="66" spans="1:10" ht="18.75" x14ac:dyDescent="0.25">
      <c r="A66" s="101">
        <v>12</v>
      </c>
      <c r="B66" s="100" t="s">
        <v>1215</v>
      </c>
      <c r="C66" s="93" t="s">
        <v>1133</v>
      </c>
      <c r="D66" s="94">
        <v>15</v>
      </c>
      <c r="E66" s="95">
        <v>255</v>
      </c>
      <c r="F66" s="95"/>
      <c r="G66" s="96"/>
      <c r="H66" s="96">
        <v>119.36063999999999</v>
      </c>
      <c r="I66" s="14">
        <f t="shared" si="6"/>
        <v>143.23276799999999</v>
      </c>
      <c r="J66" s="14">
        <f t="shared" si="7"/>
        <v>0</v>
      </c>
    </row>
    <row r="67" spans="1:10" ht="18.75" x14ac:dyDescent="0.25">
      <c r="A67" s="101">
        <v>13</v>
      </c>
      <c r="B67" s="100" t="s">
        <v>1215</v>
      </c>
      <c r="C67" s="93" t="s">
        <v>1133</v>
      </c>
      <c r="D67" s="94">
        <v>20</v>
      </c>
      <c r="E67" s="95">
        <v>340</v>
      </c>
      <c r="F67" s="95"/>
      <c r="G67" s="96"/>
      <c r="H67" s="96">
        <v>149.20079999999999</v>
      </c>
      <c r="I67" s="14">
        <f t="shared" si="6"/>
        <v>179.04095999999998</v>
      </c>
      <c r="J67" s="14">
        <f t="shared" si="7"/>
        <v>0</v>
      </c>
    </row>
    <row r="68" spans="1:10" ht="18.75" x14ac:dyDescent="0.25">
      <c r="A68" s="160" t="s">
        <v>1092</v>
      </c>
      <c r="B68" s="161"/>
      <c r="C68" s="162"/>
      <c r="D68" s="162"/>
      <c r="E68" s="162"/>
      <c r="F68" s="162"/>
      <c r="G68" s="162"/>
      <c r="H68" s="162"/>
      <c r="I68" s="162"/>
      <c r="J68" s="162"/>
    </row>
    <row r="69" spans="1:10" ht="18.75" x14ac:dyDescent="0.25">
      <c r="A69" s="163" t="s">
        <v>1123</v>
      </c>
      <c r="B69" s="164"/>
      <c r="C69" s="152"/>
      <c r="D69" s="152"/>
      <c r="E69" s="152"/>
      <c r="F69" s="152"/>
      <c r="G69" s="152"/>
      <c r="H69" s="152"/>
      <c r="I69" s="152"/>
      <c r="J69" s="153"/>
    </row>
    <row r="70" spans="1:10" ht="107.25" customHeight="1" x14ac:dyDescent="0.25">
      <c r="A70" s="52"/>
      <c r="B70" s="156" t="s">
        <v>1093</v>
      </c>
      <c r="C70" s="152"/>
      <c r="D70" s="152"/>
      <c r="E70" s="152"/>
      <c r="F70" s="153"/>
      <c r="G70" s="44"/>
      <c r="H70" s="45">
        <v>13.75</v>
      </c>
      <c r="I70" s="45">
        <f>H70+(H70*0.2)</f>
        <v>16.5</v>
      </c>
      <c r="J70" s="45">
        <f t="shared" ref="J70:J72" si="8">G70*I70</f>
        <v>0</v>
      </c>
    </row>
    <row r="71" spans="1:10" ht="100.5" customHeight="1" x14ac:dyDescent="0.25">
      <c r="A71" s="52"/>
      <c r="B71" s="156" t="s">
        <v>1094</v>
      </c>
      <c r="C71" s="152"/>
      <c r="D71" s="152"/>
      <c r="E71" s="152"/>
      <c r="F71" s="153"/>
      <c r="G71" s="44"/>
      <c r="H71" s="45">
        <v>45.83</v>
      </c>
      <c r="I71" s="45">
        <f t="shared" ref="I71:I72" si="9">H71+(H71*0.2)</f>
        <v>54.995999999999995</v>
      </c>
      <c r="J71" s="45">
        <f t="shared" si="8"/>
        <v>0</v>
      </c>
    </row>
    <row r="72" spans="1:10" ht="114" customHeight="1" x14ac:dyDescent="0.25">
      <c r="A72" s="52"/>
      <c r="B72" s="159" t="s">
        <v>1121</v>
      </c>
      <c r="C72" s="152"/>
      <c r="D72" s="152"/>
      <c r="E72" s="152"/>
      <c r="F72" s="153"/>
      <c r="G72" s="44"/>
      <c r="H72" s="45">
        <v>50.42</v>
      </c>
      <c r="I72" s="45">
        <f t="shared" si="9"/>
        <v>60.504000000000005</v>
      </c>
      <c r="J72" s="45">
        <f t="shared" si="8"/>
        <v>0</v>
      </c>
    </row>
    <row r="73" spans="1:10" ht="18.75" x14ac:dyDescent="0.25">
      <c r="A73" s="163" t="s">
        <v>1122</v>
      </c>
      <c r="B73" s="164"/>
      <c r="C73" s="152"/>
      <c r="D73" s="152"/>
      <c r="E73" s="152"/>
      <c r="F73" s="152"/>
      <c r="G73" s="152"/>
      <c r="H73" s="152"/>
      <c r="I73" s="152"/>
      <c r="J73" s="153"/>
    </row>
    <row r="74" spans="1:10" ht="124.5" customHeight="1" x14ac:dyDescent="0.25">
      <c r="A74" s="52"/>
      <c r="B74" s="158" t="s">
        <v>1124</v>
      </c>
      <c r="C74" s="115"/>
      <c r="D74" s="115"/>
      <c r="E74" s="115"/>
      <c r="F74" s="115"/>
      <c r="G74" s="44"/>
      <c r="H74" s="45">
        <v>33</v>
      </c>
      <c r="I74" s="45">
        <f>H74+(H74*0.2)</f>
        <v>39.6</v>
      </c>
      <c r="J74" s="45">
        <f t="shared" ref="J74:J76" si="10">G74*I74</f>
        <v>0</v>
      </c>
    </row>
    <row r="75" spans="1:10" ht="111" customHeight="1" x14ac:dyDescent="0.25">
      <c r="A75" s="69"/>
      <c r="B75" s="158" t="s">
        <v>1125</v>
      </c>
      <c r="C75" s="115"/>
      <c r="D75" s="115"/>
      <c r="E75" s="115"/>
      <c r="F75" s="115"/>
      <c r="G75" s="44"/>
      <c r="H75" s="45">
        <v>44</v>
      </c>
      <c r="I75" s="45">
        <f t="shared" ref="I75:I76" si="11">H75+(H75*0.2)</f>
        <v>52.8</v>
      </c>
      <c r="J75" s="45">
        <f t="shared" si="10"/>
        <v>0</v>
      </c>
    </row>
    <row r="76" spans="1:10" ht="115.5" customHeight="1" x14ac:dyDescent="0.25">
      <c r="A76" s="69"/>
      <c r="B76" s="158" t="s">
        <v>1126</v>
      </c>
      <c r="C76" s="115"/>
      <c r="D76" s="115"/>
      <c r="E76" s="115"/>
      <c r="F76" s="115"/>
      <c r="G76" s="44"/>
      <c r="H76" s="45">
        <v>55</v>
      </c>
      <c r="I76" s="45">
        <f t="shared" si="11"/>
        <v>66</v>
      </c>
      <c r="J76" s="45">
        <f t="shared" si="10"/>
        <v>0</v>
      </c>
    </row>
    <row r="77" spans="1:10" ht="18.75" x14ac:dyDescent="0.25">
      <c r="A77" s="165" t="s">
        <v>1095</v>
      </c>
      <c r="B77" s="164"/>
      <c r="C77" s="152"/>
      <c r="D77" s="152"/>
      <c r="E77" s="152"/>
      <c r="F77" s="152"/>
      <c r="G77" s="152"/>
      <c r="H77" s="152"/>
      <c r="I77" s="152"/>
      <c r="J77" s="153"/>
    </row>
    <row r="78" spans="1:10" ht="105.75" customHeight="1" x14ac:dyDescent="0.25">
      <c r="A78" s="52"/>
      <c r="B78" s="156" t="s">
        <v>1096</v>
      </c>
      <c r="C78" s="152"/>
      <c r="D78" s="152"/>
      <c r="E78" s="152"/>
      <c r="F78" s="153"/>
      <c r="G78" s="44"/>
      <c r="H78" s="45">
        <v>32.08</v>
      </c>
      <c r="I78" s="45">
        <f>H78+(H78*0.2)</f>
        <v>38.495999999999995</v>
      </c>
      <c r="J78" s="45">
        <f t="shared" ref="J78:J79" si="12">G78*I78</f>
        <v>0</v>
      </c>
    </row>
    <row r="79" spans="1:10" ht="94.5" customHeight="1" x14ac:dyDescent="0.25">
      <c r="A79" s="52"/>
      <c r="B79" s="156" t="s">
        <v>1097</v>
      </c>
      <c r="C79" s="152"/>
      <c r="D79" s="152"/>
      <c r="E79" s="152"/>
      <c r="F79" s="153"/>
      <c r="G79" s="44"/>
      <c r="H79" s="45">
        <v>50.41</v>
      </c>
      <c r="I79" s="45">
        <f t="shared" ref="I79" si="13">H79+(H79*0.2)</f>
        <v>60.491999999999997</v>
      </c>
      <c r="J79" s="45">
        <f t="shared" si="12"/>
        <v>0</v>
      </c>
    </row>
    <row r="80" spans="1:10" ht="18.75" x14ac:dyDescent="0.25">
      <c r="A80" s="165" t="s">
        <v>1098</v>
      </c>
      <c r="B80" s="164"/>
      <c r="C80" s="152"/>
      <c r="D80" s="152"/>
      <c r="E80" s="152"/>
      <c r="F80" s="152"/>
      <c r="G80" s="152"/>
      <c r="H80" s="152"/>
      <c r="I80" s="152"/>
      <c r="J80" s="153"/>
    </row>
    <row r="81" spans="1:10" ht="18.75" x14ac:dyDescent="0.25">
      <c r="A81" s="52" t="s">
        <v>1102</v>
      </c>
      <c r="B81" s="156" t="s">
        <v>1099</v>
      </c>
      <c r="C81" s="152"/>
      <c r="D81" s="152"/>
      <c r="E81" s="152"/>
      <c r="F81" s="153"/>
      <c r="G81" s="44"/>
      <c r="H81" s="45">
        <v>29.17</v>
      </c>
      <c r="I81" s="45">
        <f>H81+(H81*0.2)</f>
        <v>35.004000000000005</v>
      </c>
      <c r="J81" s="45">
        <f t="shared" ref="J81:J83" si="14">G81*I81</f>
        <v>0</v>
      </c>
    </row>
    <row r="82" spans="1:10" ht="18.75" x14ac:dyDescent="0.25">
      <c r="A82" s="52" t="s">
        <v>1103</v>
      </c>
      <c r="B82" s="156" t="s">
        <v>1100</v>
      </c>
      <c r="C82" s="152"/>
      <c r="D82" s="152"/>
      <c r="E82" s="152"/>
      <c r="F82" s="153"/>
      <c r="G82" s="44"/>
      <c r="H82" s="45">
        <v>52.5</v>
      </c>
      <c r="I82" s="45">
        <f t="shared" ref="I82:I83" si="15">H82+(H82*0.2)</f>
        <v>63</v>
      </c>
      <c r="J82" s="45">
        <f t="shared" si="14"/>
        <v>0</v>
      </c>
    </row>
    <row r="83" spans="1:10" ht="18.75" x14ac:dyDescent="0.25">
      <c r="A83" s="52" t="s">
        <v>1104</v>
      </c>
      <c r="B83" s="156" t="s">
        <v>1101</v>
      </c>
      <c r="C83" s="152"/>
      <c r="D83" s="152"/>
      <c r="E83" s="152"/>
      <c r="F83" s="153"/>
      <c r="G83" s="44"/>
      <c r="H83" s="45">
        <v>64.16</v>
      </c>
      <c r="I83" s="45">
        <f t="shared" si="15"/>
        <v>76.99199999999999</v>
      </c>
      <c r="J83" s="45">
        <f t="shared" si="14"/>
        <v>0</v>
      </c>
    </row>
  </sheetData>
  <sheetProtection selectLockedCells="1" selectUnlockedCells="1"/>
  <mergeCells count="64">
    <mergeCell ref="A77:J77"/>
    <mergeCell ref="A80:J80"/>
    <mergeCell ref="B81:F81"/>
    <mergeCell ref="B82:F82"/>
    <mergeCell ref="B83:F83"/>
    <mergeCell ref="B79:F79"/>
    <mergeCell ref="B78:F78"/>
    <mergeCell ref="F40:F41"/>
    <mergeCell ref="G40:G41"/>
    <mergeCell ref="B74:F74"/>
    <mergeCell ref="B75:F75"/>
    <mergeCell ref="B76:F76"/>
    <mergeCell ref="B72:F72"/>
    <mergeCell ref="A68:J68"/>
    <mergeCell ref="A69:J69"/>
    <mergeCell ref="A73:J73"/>
    <mergeCell ref="B71:F71"/>
    <mergeCell ref="I25:I26"/>
    <mergeCell ref="J25:J26"/>
    <mergeCell ref="J53:J54"/>
    <mergeCell ref="A52:J52"/>
    <mergeCell ref="B70:F70"/>
    <mergeCell ref="A39:J39"/>
    <mergeCell ref="A53:A54"/>
    <mergeCell ref="B53:B54"/>
    <mergeCell ref="C53:C54"/>
    <mergeCell ref="D53:D54"/>
    <mergeCell ref="E53:E54"/>
    <mergeCell ref="F53:F54"/>
    <mergeCell ref="G53:G54"/>
    <mergeCell ref="H53:H54"/>
    <mergeCell ref="I53:I54"/>
    <mergeCell ref="E40:E41"/>
    <mergeCell ref="A1:J1"/>
    <mergeCell ref="A3:J3"/>
    <mergeCell ref="J5:J6"/>
    <mergeCell ref="A5:A6"/>
    <mergeCell ref="I5:I6"/>
    <mergeCell ref="G5:G6"/>
    <mergeCell ref="H2:J2"/>
    <mergeCell ref="A2:F2"/>
    <mergeCell ref="A4:H4"/>
    <mergeCell ref="B5:B6"/>
    <mergeCell ref="C5:C6"/>
    <mergeCell ref="D5:D6"/>
    <mergeCell ref="E5:E6"/>
    <mergeCell ref="F5:F6"/>
    <mergeCell ref="H5:H6"/>
    <mergeCell ref="A24:J24"/>
    <mergeCell ref="A40:A41"/>
    <mergeCell ref="B40:B41"/>
    <mergeCell ref="C40:C41"/>
    <mergeCell ref="D40:D41"/>
    <mergeCell ref="F25:F26"/>
    <mergeCell ref="G25:G26"/>
    <mergeCell ref="H25:H26"/>
    <mergeCell ref="A25:A26"/>
    <mergeCell ref="B25:B26"/>
    <mergeCell ref="C25:C26"/>
    <mergeCell ref="D25:D26"/>
    <mergeCell ref="E25:E26"/>
    <mergeCell ref="H40:H41"/>
    <mergeCell ref="I40:I41"/>
    <mergeCell ref="J40:J41"/>
  </mergeCells>
  <pageMargins left="0.25" right="0.25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topLeftCell="A4" zoomScale="70" workbookViewId="0">
      <pane xSplit="1" topLeftCell="B1" activePane="topRight" state="frozen"/>
      <selection pane="topRight" activeCell="E9" sqref="E9"/>
    </sheetView>
  </sheetViews>
  <sheetFormatPr defaultColWidth="9" defaultRowHeight="15" x14ac:dyDescent="0.25"/>
  <cols>
    <col min="1" max="1" width="14.28515625" customWidth="1"/>
    <col min="2" max="2" width="67.42578125" customWidth="1"/>
    <col min="3" max="3" width="11.42578125" customWidth="1"/>
    <col min="4" max="4" width="12.42578125" customWidth="1"/>
    <col min="5" max="5" width="13.42578125" customWidth="1"/>
    <col min="6" max="6" width="11.5703125" customWidth="1"/>
    <col min="7" max="7" width="9.140625" customWidth="1"/>
    <col min="8" max="256" width="10" customWidth="1"/>
  </cols>
  <sheetData>
    <row r="1" spans="1:7" ht="78.75" customHeight="1" x14ac:dyDescent="0.25">
      <c r="A1" s="173" t="s">
        <v>281</v>
      </c>
      <c r="B1" s="173"/>
      <c r="C1" s="173"/>
      <c r="D1" s="173"/>
      <c r="E1" s="173"/>
      <c r="F1" s="174"/>
      <c r="G1" s="174"/>
    </row>
    <row r="2" spans="1:7" ht="18.75" x14ac:dyDescent="0.3">
      <c r="A2" s="168"/>
      <c r="B2" s="169"/>
      <c r="C2" s="70"/>
      <c r="D2" s="170"/>
      <c r="E2" s="171"/>
      <c r="F2" s="171"/>
      <c r="G2" s="172"/>
    </row>
    <row r="3" spans="1:7" ht="18.75" x14ac:dyDescent="0.3">
      <c r="A3" s="166" t="s">
        <v>298</v>
      </c>
      <c r="B3" s="167"/>
      <c r="C3" s="70"/>
      <c r="D3" s="71" t="s">
        <v>2</v>
      </c>
      <c r="E3" s="149">
        <f>SUM(G7:G21)</f>
        <v>0</v>
      </c>
      <c r="F3" s="150"/>
      <c r="G3" s="150"/>
    </row>
    <row r="4" spans="1:7" ht="59.25" customHeight="1" x14ac:dyDescent="0.25">
      <c r="A4" s="72" t="s">
        <v>3</v>
      </c>
      <c r="B4" s="72" t="s">
        <v>4</v>
      </c>
      <c r="C4" s="73" t="s">
        <v>297</v>
      </c>
      <c r="D4" s="74" t="s">
        <v>6</v>
      </c>
      <c r="E4" s="73" t="s">
        <v>878</v>
      </c>
      <c r="F4" s="73" t="s">
        <v>879</v>
      </c>
      <c r="G4" s="74" t="s">
        <v>9</v>
      </c>
    </row>
    <row r="5" spans="1:7" ht="18.75" x14ac:dyDescent="0.3">
      <c r="A5" s="75"/>
      <c r="B5" s="75"/>
      <c r="C5" s="76"/>
      <c r="D5" s="76"/>
      <c r="E5" s="76"/>
      <c r="F5" s="76"/>
      <c r="G5" s="76"/>
    </row>
    <row r="6" spans="1:7" ht="18.75" x14ac:dyDescent="0.3">
      <c r="A6" s="77"/>
      <c r="B6" s="78"/>
      <c r="C6" s="79"/>
      <c r="D6" s="79"/>
      <c r="E6" s="80"/>
      <c r="F6" s="80"/>
      <c r="G6" s="80"/>
    </row>
    <row r="7" spans="1:7" ht="18.75" x14ac:dyDescent="0.25">
      <c r="A7" s="69" t="s">
        <v>282</v>
      </c>
      <c r="B7" s="69" t="s">
        <v>299</v>
      </c>
      <c r="C7" s="81">
        <v>40</v>
      </c>
      <c r="D7" s="68"/>
      <c r="E7" s="82">
        <v>0.48</v>
      </c>
      <c r="F7" s="82">
        <f>E7+(E7*0.2)</f>
        <v>0.57599999999999996</v>
      </c>
      <c r="G7" s="82">
        <f t="shared" ref="G7:G21" si="0">D7*F7</f>
        <v>0</v>
      </c>
    </row>
    <row r="8" spans="1:7" ht="18.75" x14ac:dyDescent="0.25">
      <c r="A8" s="69" t="s">
        <v>283</v>
      </c>
      <c r="B8" s="69" t="s">
        <v>300</v>
      </c>
      <c r="C8" s="81">
        <v>40</v>
      </c>
      <c r="D8" s="68"/>
      <c r="E8" s="82">
        <v>0.48</v>
      </c>
      <c r="F8" s="82">
        <f t="shared" ref="F8:F21" si="1">E8+(E8*0.2)</f>
        <v>0.57599999999999996</v>
      </c>
      <c r="G8" s="82">
        <f t="shared" si="0"/>
        <v>0</v>
      </c>
    </row>
    <row r="9" spans="1:7" ht="18.75" x14ac:dyDescent="0.25">
      <c r="A9" s="69" t="s">
        <v>284</v>
      </c>
      <c r="B9" s="69" t="s">
        <v>301</v>
      </c>
      <c r="C9" s="81">
        <v>40</v>
      </c>
      <c r="D9" s="68"/>
      <c r="E9" s="82">
        <v>0.68</v>
      </c>
      <c r="F9" s="82">
        <f t="shared" si="1"/>
        <v>0.81600000000000006</v>
      </c>
      <c r="G9" s="82">
        <f t="shared" si="0"/>
        <v>0</v>
      </c>
    </row>
    <row r="10" spans="1:7" ht="18.75" x14ac:dyDescent="0.25">
      <c r="A10" s="69" t="s">
        <v>285</v>
      </c>
      <c r="B10" s="69" t="s">
        <v>302</v>
      </c>
      <c r="C10" s="81">
        <v>40</v>
      </c>
      <c r="D10" s="68"/>
      <c r="E10" s="82">
        <v>0.76</v>
      </c>
      <c r="F10" s="82">
        <f t="shared" si="1"/>
        <v>0.91200000000000003</v>
      </c>
      <c r="G10" s="82">
        <f t="shared" si="0"/>
        <v>0</v>
      </c>
    </row>
    <row r="11" spans="1:7" ht="18.75" x14ac:dyDescent="0.25">
      <c r="A11" s="69" t="s">
        <v>286</v>
      </c>
      <c r="B11" s="69" t="s">
        <v>303</v>
      </c>
      <c r="C11" s="81">
        <v>40</v>
      </c>
      <c r="D11" s="68"/>
      <c r="E11" s="82">
        <v>0.96</v>
      </c>
      <c r="F11" s="82">
        <f t="shared" si="1"/>
        <v>1.1519999999999999</v>
      </c>
      <c r="G11" s="82">
        <f t="shared" si="0"/>
        <v>0</v>
      </c>
    </row>
    <row r="12" spans="1:7" ht="18.75" x14ac:dyDescent="0.25">
      <c r="A12" s="69" t="s">
        <v>287</v>
      </c>
      <c r="B12" s="69" t="s">
        <v>304</v>
      </c>
      <c r="C12" s="81">
        <v>40</v>
      </c>
      <c r="D12" s="68"/>
      <c r="E12" s="82">
        <v>1.28</v>
      </c>
      <c r="F12" s="82">
        <f t="shared" si="1"/>
        <v>1.536</v>
      </c>
      <c r="G12" s="82">
        <f t="shared" si="0"/>
        <v>0</v>
      </c>
    </row>
    <row r="13" spans="1:7" ht="18.75" x14ac:dyDescent="0.25">
      <c r="A13" s="69" t="s">
        <v>288</v>
      </c>
      <c r="B13" s="69" t="s">
        <v>305</v>
      </c>
      <c r="C13" s="81">
        <v>20</v>
      </c>
      <c r="D13" s="68"/>
      <c r="E13" s="82">
        <v>1.6</v>
      </c>
      <c r="F13" s="82">
        <f t="shared" si="1"/>
        <v>1.9200000000000002</v>
      </c>
      <c r="G13" s="82">
        <f t="shared" si="0"/>
        <v>0</v>
      </c>
    </row>
    <row r="14" spans="1:7" ht="18.75" x14ac:dyDescent="0.25">
      <c r="A14" s="69" t="s">
        <v>289</v>
      </c>
      <c r="B14" s="69" t="s">
        <v>306</v>
      </c>
      <c r="C14" s="81">
        <v>20</v>
      </c>
      <c r="D14" s="68"/>
      <c r="E14" s="82">
        <v>1.88</v>
      </c>
      <c r="F14" s="82">
        <f t="shared" si="1"/>
        <v>2.2559999999999998</v>
      </c>
      <c r="G14" s="82">
        <f t="shared" si="0"/>
        <v>0</v>
      </c>
    </row>
    <row r="15" spans="1:7" ht="18.75" x14ac:dyDescent="0.25">
      <c r="A15" s="69" t="s">
        <v>290</v>
      </c>
      <c r="B15" s="69" t="s">
        <v>307</v>
      </c>
      <c r="C15" s="81">
        <v>20</v>
      </c>
      <c r="D15" s="68"/>
      <c r="E15" s="82">
        <v>2.64</v>
      </c>
      <c r="F15" s="82">
        <f t="shared" si="1"/>
        <v>3.1680000000000001</v>
      </c>
      <c r="G15" s="82">
        <f t="shared" si="0"/>
        <v>0</v>
      </c>
    </row>
    <row r="16" spans="1:7" ht="18.75" x14ac:dyDescent="0.25">
      <c r="A16" s="69" t="s">
        <v>291</v>
      </c>
      <c r="B16" s="69" t="s">
        <v>308</v>
      </c>
      <c r="C16" s="81">
        <v>10</v>
      </c>
      <c r="D16" s="68"/>
      <c r="E16" s="82">
        <v>3.54</v>
      </c>
      <c r="F16" s="82">
        <f t="shared" si="1"/>
        <v>4.2480000000000002</v>
      </c>
      <c r="G16" s="82">
        <f t="shared" si="0"/>
        <v>0</v>
      </c>
    </row>
    <row r="17" spans="1:7" ht="18.75" x14ac:dyDescent="0.25">
      <c r="A17" s="69" t="s">
        <v>292</v>
      </c>
      <c r="B17" s="69" t="s">
        <v>309</v>
      </c>
      <c r="C17" s="81">
        <v>10</v>
      </c>
      <c r="D17" s="68"/>
      <c r="E17" s="82">
        <v>4.58</v>
      </c>
      <c r="F17" s="82">
        <f t="shared" si="1"/>
        <v>5.4960000000000004</v>
      </c>
      <c r="G17" s="82">
        <f t="shared" si="0"/>
        <v>0</v>
      </c>
    </row>
    <row r="18" spans="1:7" ht="18.75" x14ac:dyDescent="0.25">
      <c r="A18" s="69" t="s">
        <v>293</v>
      </c>
      <c r="B18" s="69" t="s">
        <v>310</v>
      </c>
      <c r="C18" s="81">
        <v>10</v>
      </c>
      <c r="D18" s="68"/>
      <c r="E18" s="82">
        <v>4.8</v>
      </c>
      <c r="F18" s="82">
        <f t="shared" si="1"/>
        <v>5.76</v>
      </c>
      <c r="G18" s="82">
        <f t="shared" si="0"/>
        <v>0</v>
      </c>
    </row>
    <row r="19" spans="1:7" ht="18.75" x14ac:dyDescent="0.25">
      <c r="A19" s="69" t="s">
        <v>294</v>
      </c>
      <c r="B19" s="69" t="s">
        <v>311</v>
      </c>
      <c r="C19" s="81">
        <v>10</v>
      </c>
      <c r="D19" s="68"/>
      <c r="E19" s="82">
        <v>5.74</v>
      </c>
      <c r="F19" s="82">
        <f t="shared" si="1"/>
        <v>6.8879999999999999</v>
      </c>
      <c r="G19" s="82">
        <f t="shared" si="0"/>
        <v>0</v>
      </c>
    </row>
    <row r="20" spans="1:7" ht="18.75" x14ac:dyDescent="0.25">
      <c r="A20" s="69" t="s">
        <v>295</v>
      </c>
      <c r="B20" s="69" t="s">
        <v>312</v>
      </c>
      <c r="C20" s="81">
        <v>6</v>
      </c>
      <c r="D20" s="68"/>
      <c r="E20" s="82">
        <v>5.74</v>
      </c>
      <c r="F20" s="82">
        <f t="shared" si="1"/>
        <v>6.8879999999999999</v>
      </c>
      <c r="G20" s="82">
        <f t="shared" si="0"/>
        <v>0</v>
      </c>
    </row>
    <row r="21" spans="1:7" ht="18.75" x14ac:dyDescent="0.25">
      <c r="A21" s="69" t="s">
        <v>296</v>
      </c>
      <c r="B21" s="69" t="s">
        <v>313</v>
      </c>
      <c r="C21" s="81">
        <v>6</v>
      </c>
      <c r="D21" s="68"/>
      <c r="E21" s="82">
        <v>6.86</v>
      </c>
      <c r="F21" s="82">
        <f t="shared" si="1"/>
        <v>8.2320000000000011</v>
      </c>
      <c r="G21" s="82">
        <f t="shared" si="0"/>
        <v>0</v>
      </c>
    </row>
  </sheetData>
  <sheetProtection selectLockedCells="1" selectUnlockedCells="1"/>
  <mergeCells count="5">
    <mergeCell ref="A3:B3"/>
    <mergeCell ref="E3:G3"/>
    <mergeCell ref="A2:B2"/>
    <mergeCell ref="D2:G2"/>
    <mergeCell ref="A1:G1"/>
  </mergeCells>
  <pageMargins left="0.25" right="0.25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6"/>
  <sheetViews>
    <sheetView zoomScale="70" workbookViewId="0">
      <pane xSplit="1" topLeftCell="B1" activePane="topRight" state="frozen"/>
      <selection pane="topRight" activeCell="D324" sqref="D324"/>
    </sheetView>
  </sheetViews>
  <sheetFormatPr defaultColWidth="9" defaultRowHeight="15" x14ac:dyDescent="0.25"/>
  <cols>
    <col min="1" max="1" width="16.5703125" customWidth="1"/>
    <col min="2" max="2" width="76.42578125" customWidth="1"/>
    <col min="3" max="3" width="15.42578125" customWidth="1"/>
    <col min="4" max="5" width="14.140625" customWidth="1"/>
    <col min="6" max="7" width="9.140625" customWidth="1"/>
    <col min="8" max="256" width="10" customWidth="1"/>
  </cols>
  <sheetData>
    <row r="1" spans="1:8" ht="78.75" customHeight="1" x14ac:dyDescent="0.3">
      <c r="A1" s="175" t="s">
        <v>281</v>
      </c>
      <c r="B1" s="175"/>
      <c r="C1" s="175"/>
      <c r="D1" s="175"/>
      <c r="E1" s="175"/>
      <c r="F1" s="176"/>
      <c r="G1" s="176"/>
      <c r="H1" s="35"/>
    </row>
    <row r="2" spans="1:8" ht="18.75" x14ac:dyDescent="0.3">
      <c r="A2" s="185"/>
      <c r="B2" s="186"/>
      <c r="C2" s="1"/>
      <c r="D2" s="181"/>
      <c r="E2" s="182"/>
      <c r="F2" s="182"/>
      <c r="G2" s="183"/>
      <c r="H2" s="35"/>
    </row>
    <row r="3" spans="1:8" ht="18.75" x14ac:dyDescent="0.3">
      <c r="A3" s="185"/>
      <c r="B3" s="186"/>
      <c r="C3" s="1"/>
      <c r="D3" s="36" t="s">
        <v>2</v>
      </c>
      <c r="E3" s="184">
        <f>SUM(G7:G34)</f>
        <v>0</v>
      </c>
      <c r="F3" s="117"/>
      <c r="G3" s="117"/>
      <c r="H3" s="35"/>
    </row>
    <row r="4" spans="1:8" ht="52.5" customHeight="1" x14ac:dyDescent="0.3">
      <c r="A4" s="4" t="s">
        <v>3</v>
      </c>
      <c r="B4" s="4" t="s">
        <v>4</v>
      </c>
      <c r="C4" s="37" t="s">
        <v>5</v>
      </c>
      <c r="D4" s="5" t="s">
        <v>6</v>
      </c>
      <c r="E4" s="6" t="s">
        <v>7</v>
      </c>
      <c r="F4" s="6" t="s">
        <v>8</v>
      </c>
      <c r="G4" s="5" t="s">
        <v>9</v>
      </c>
      <c r="H4" s="35"/>
    </row>
    <row r="5" spans="1:8" ht="18.75" x14ac:dyDescent="0.3">
      <c r="A5" s="7"/>
      <c r="B5" s="7"/>
      <c r="C5" s="8"/>
      <c r="D5" s="8"/>
      <c r="E5" s="8"/>
      <c r="F5" s="8"/>
      <c r="G5" s="8"/>
      <c r="H5" s="35"/>
    </row>
    <row r="6" spans="1:8" ht="18.75" collapsed="1" x14ac:dyDescent="0.3">
      <c r="A6" s="177" t="s">
        <v>606</v>
      </c>
      <c r="B6" s="178"/>
      <c r="C6" s="2"/>
      <c r="D6" s="11"/>
      <c r="E6" s="2"/>
      <c r="F6" s="2"/>
      <c r="G6" s="2"/>
      <c r="H6" s="35"/>
    </row>
    <row r="7" spans="1:8" ht="24.95" customHeight="1" x14ac:dyDescent="0.3">
      <c r="A7" s="38">
        <v>293123</v>
      </c>
      <c r="B7" s="39" t="s">
        <v>607</v>
      </c>
      <c r="C7" s="40">
        <v>12</v>
      </c>
      <c r="D7" s="12"/>
      <c r="E7" s="14">
        <v>4.0333333333333332</v>
      </c>
      <c r="F7" s="14">
        <f>E7+(E7*0.2)</f>
        <v>4.84</v>
      </c>
      <c r="G7" s="14">
        <f t="shared" ref="G7:G32" si="0">D7*F7</f>
        <v>0</v>
      </c>
      <c r="H7" s="35"/>
    </row>
    <row r="8" spans="1:8" ht="24.95" customHeight="1" x14ac:dyDescent="0.3">
      <c r="A8" s="38">
        <v>293124</v>
      </c>
      <c r="B8" s="39" t="s">
        <v>608</v>
      </c>
      <c r="C8" s="40">
        <v>12</v>
      </c>
      <c r="D8" s="12"/>
      <c r="E8" s="14">
        <v>4.0736666666666661</v>
      </c>
      <c r="F8" s="14">
        <f t="shared" ref="F8:F32" si="1">E8+(E8*0.2)</f>
        <v>4.888399999999999</v>
      </c>
      <c r="G8" s="14">
        <f t="shared" si="0"/>
        <v>0</v>
      </c>
      <c r="H8" s="35"/>
    </row>
    <row r="9" spans="1:8" ht="24.95" customHeight="1" x14ac:dyDescent="0.3">
      <c r="A9" s="38">
        <v>293125</v>
      </c>
      <c r="B9" s="39" t="s">
        <v>609</v>
      </c>
      <c r="C9" s="40">
        <v>12</v>
      </c>
      <c r="D9" s="12"/>
      <c r="E9" s="14">
        <v>4.0333333333333332</v>
      </c>
      <c r="F9" s="14">
        <f t="shared" si="1"/>
        <v>4.84</v>
      </c>
      <c r="G9" s="14">
        <f t="shared" si="0"/>
        <v>0</v>
      </c>
      <c r="H9" s="35"/>
    </row>
    <row r="10" spans="1:8" ht="24.95" customHeight="1" x14ac:dyDescent="0.3">
      <c r="A10" s="38">
        <v>293126</v>
      </c>
      <c r="B10" s="39" t="s">
        <v>610</v>
      </c>
      <c r="C10" s="40">
        <v>12</v>
      </c>
      <c r="D10" s="12"/>
      <c r="E10" s="14">
        <v>4.9609999999999994</v>
      </c>
      <c r="F10" s="14">
        <f t="shared" si="1"/>
        <v>5.9531999999999989</v>
      </c>
      <c r="G10" s="14">
        <f t="shared" si="0"/>
        <v>0</v>
      </c>
      <c r="H10" s="35"/>
    </row>
    <row r="11" spans="1:8" ht="24.95" customHeight="1" x14ac:dyDescent="0.3">
      <c r="A11" s="38">
        <v>293127</v>
      </c>
      <c r="B11" s="39" t="s">
        <v>611</v>
      </c>
      <c r="C11" s="40">
        <v>12</v>
      </c>
      <c r="D11" s="12"/>
      <c r="E11" s="14">
        <v>5.1021666666666663</v>
      </c>
      <c r="F11" s="14">
        <f t="shared" si="1"/>
        <v>6.1225999999999994</v>
      </c>
      <c r="G11" s="14">
        <f t="shared" si="0"/>
        <v>0</v>
      </c>
      <c r="H11" s="35"/>
    </row>
    <row r="12" spans="1:8" ht="24.95" customHeight="1" x14ac:dyDescent="0.3">
      <c r="A12" s="38">
        <v>293128</v>
      </c>
      <c r="B12" s="39" t="s">
        <v>612</v>
      </c>
      <c r="C12" s="40">
        <v>12</v>
      </c>
      <c r="D12" s="12"/>
      <c r="E12" s="14">
        <v>5.1424999999999992</v>
      </c>
      <c r="F12" s="14">
        <f t="shared" si="1"/>
        <v>6.1709999999999994</v>
      </c>
      <c r="G12" s="14">
        <f t="shared" si="0"/>
        <v>0</v>
      </c>
      <c r="H12" s="35"/>
    </row>
    <row r="13" spans="1:8" ht="24.95" customHeight="1" x14ac:dyDescent="0.3">
      <c r="A13" s="38">
        <v>293129</v>
      </c>
      <c r="B13" s="39" t="s">
        <v>613</v>
      </c>
      <c r="C13" s="40">
        <v>12</v>
      </c>
      <c r="D13" s="12"/>
      <c r="E13" s="14">
        <v>9.3573333333333331</v>
      </c>
      <c r="F13" s="14">
        <f t="shared" si="1"/>
        <v>11.2288</v>
      </c>
      <c r="G13" s="14">
        <f t="shared" si="0"/>
        <v>0</v>
      </c>
      <c r="H13" s="35"/>
    </row>
    <row r="14" spans="1:8" ht="24.95" customHeight="1" x14ac:dyDescent="0.3">
      <c r="A14" s="38">
        <v>293130</v>
      </c>
      <c r="B14" s="39" t="s">
        <v>614</v>
      </c>
      <c r="C14" s="40">
        <v>12</v>
      </c>
      <c r="D14" s="12"/>
      <c r="E14" s="14">
        <v>9.3976666666666677</v>
      </c>
      <c r="F14" s="14">
        <f t="shared" si="1"/>
        <v>11.277200000000001</v>
      </c>
      <c r="G14" s="14">
        <f t="shared" si="0"/>
        <v>0</v>
      </c>
      <c r="H14" s="35"/>
    </row>
    <row r="15" spans="1:8" ht="24.95" customHeight="1" x14ac:dyDescent="0.3">
      <c r="A15" s="38">
        <v>293122</v>
      </c>
      <c r="B15" s="39" t="s">
        <v>615</v>
      </c>
      <c r="C15" s="40">
        <v>12</v>
      </c>
      <c r="D15" s="12"/>
      <c r="E15" s="14">
        <v>4.5778333333333334</v>
      </c>
      <c r="F15" s="14">
        <f t="shared" si="1"/>
        <v>5.4934000000000003</v>
      </c>
      <c r="G15" s="14">
        <f t="shared" si="0"/>
        <v>0</v>
      </c>
      <c r="H15" s="35"/>
    </row>
    <row r="16" spans="1:8" ht="24.95" customHeight="1" x14ac:dyDescent="0.3">
      <c r="A16" s="38">
        <v>293141</v>
      </c>
      <c r="B16" s="39" t="s">
        <v>616</v>
      </c>
      <c r="C16" s="40">
        <v>1</v>
      </c>
      <c r="D16" s="12"/>
      <c r="E16" s="14">
        <v>8.3489999999999984</v>
      </c>
      <c r="F16" s="14">
        <f t="shared" si="1"/>
        <v>10.018799999999999</v>
      </c>
      <c r="G16" s="14">
        <f t="shared" si="0"/>
        <v>0</v>
      </c>
      <c r="H16" s="35"/>
    </row>
    <row r="17" spans="1:8" ht="24.95" customHeight="1" x14ac:dyDescent="0.3">
      <c r="A17" s="38">
        <v>293142</v>
      </c>
      <c r="B17" s="39" t="s">
        <v>617</v>
      </c>
      <c r="C17" s="40">
        <v>1</v>
      </c>
      <c r="D17" s="12"/>
      <c r="E17" s="14">
        <v>8.3489999999999984</v>
      </c>
      <c r="F17" s="14">
        <f t="shared" si="1"/>
        <v>10.018799999999999</v>
      </c>
      <c r="G17" s="14">
        <f t="shared" si="0"/>
        <v>0</v>
      </c>
      <c r="H17" s="35"/>
    </row>
    <row r="18" spans="1:8" ht="24.95" customHeight="1" x14ac:dyDescent="0.3">
      <c r="A18" s="38">
        <v>293143</v>
      </c>
      <c r="B18" s="39" t="s">
        <v>618</v>
      </c>
      <c r="C18" s="40">
        <v>1</v>
      </c>
      <c r="D18" s="12"/>
      <c r="E18" s="14">
        <v>8.3288333333333338</v>
      </c>
      <c r="F18" s="14">
        <f t="shared" si="1"/>
        <v>9.9946000000000002</v>
      </c>
      <c r="G18" s="14">
        <f t="shared" si="0"/>
        <v>0</v>
      </c>
      <c r="H18" s="35"/>
    </row>
    <row r="19" spans="1:8" ht="24.95" customHeight="1" x14ac:dyDescent="0.3">
      <c r="A19" s="38">
        <v>293144</v>
      </c>
      <c r="B19" s="39" t="s">
        <v>619</v>
      </c>
      <c r="C19" s="40">
        <v>1</v>
      </c>
      <c r="D19" s="12"/>
      <c r="E19" s="14">
        <v>10.103499999999999</v>
      </c>
      <c r="F19" s="14">
        <f t="shared" si="1"/>
        <v>12.124199999999998</v>
      </c>
      <c r="G19" s="14">
        <f t="shared" si="0"/>
        <v>0</v>
      </c>
      <c r="H19" s="35"/>
    </row>
    <row r="20" spans="1:8" ht="24.95" customHeight="1" x14ac:dyDescent="0.3">
      <c r="A20" s="38">
        <v>293145</v>
      </c>
      <c r="B20" s="39" t="s">
        <v>620</v>
      </c>
      <c r="C20" s="40">
        <v>1</v>
      </c>
      <c r="D20" s="12"/>
      <c r="E20" s="14">
        <v>10.4665</v>
      </c>
      <c r="F20" s="14">
        <f t="shared" si="1"/>
        <v>12.559799999999999</v>
      </c>
      <c r="G20" s="14">
        <f t="shared" si="0"/>
        <v>0</v>
      </c>
      <c r="H20" s="35"/>
    </row>
    <row r="21" spans="1:8" ht="24.95" customHeight="1" x14ac:dyDescent="0.3">
      <c r="A21" s="38">
        <v>293146</v>
      </c>
      <c r="B21" s="39" t="s">
        <v>621</v>
      </c>
      <c r="C21" s="40">
        <v>1</v>
      </c>
      <c r="D21" s="12"/>
      <c r="E21" s="14">
        <v>10.547166666666667</v>
      </c>
      <c r="F21" s="14">
        <f t="shared" si="1"/>
        <v>12.656600000000001</v>
      </c>
      <c r="G21" s="14">
        <f t="shared" si="0"/>
        <v>0</v>
      </c>
      <c r="H21" s="35"/>
    </row>
    <row r="22" spans="1:8" ht="24.95" customHeight="1" x14ac:dyDescent="0.3">
      <c r="A22" s="38">
        <v>293147</v>
      </c>
      <c r="B22" s="39" t="s">
        <v>622</v>
      </c>
      <c r="C22" s="40">
        <v>1</v>
      </c>
      <c r="D22" s="12"/>
      <c r="E22" s="14">
        <v>19.017166666666665</v>
      </c>
      <c r="F22" s="14">
        <f t="shared" si="1"/>
        <v>22.820599999999999</v>
      </c>
      <c r="G22" s="14">
        <f t="shared" si="0"/>
        <v>0</v>
      </c>
      <c r="H22" s="35"/>
    </row>
    <row r="23" spans="1:8" ht="24.95" customHeight="1" x14ac:dyDescent="0.3">
      <c r="A23" s="38">
        <v>293148</v>
      </c>
      <c r="B23" s="39" t="s">
        <v>623</v>
      </c>
      <c r="C23" s="40">
        <v>1</v>
      </c>
      <c r="D23" s="12"/>
      <c r="E23" s="14">
        <v>20.892666666666667</v>
      </c>
      <c r="F23" s="14">
        <f t="shared" si="1"/>
        <v>25.071200000000001</v>
      </c>
      <c r="G23" s="14">
        <f t="shared" si="0"/>
        <v>0</v>
      </c>
      <c r="H23" s="35"/>
    </row>
    <row r="24" spans="1:8" ht="24.95" customHeight="1" x14ac:dyDescent="0.3">
      <c r="A24" s="38">
        <v>293140</v>
      </c>
      <c r="B24" s="39" t="s">
        <v>624</v>
      </c>
      <c r="C24" s="40">
        <v>1</v>
      </c>
      <c r="D24" s="12"/>
      <c r="E24" s="14">
        <v>9.3976666666666677</v>
      </c>
      <c r="F24" s="14">
        <f t="shared" si="1"/>
        <v>11.277200000000001</v>
      </c>
      <c r="G24" s="14">
        <f t="shared" si="0"/>
        <v>0</v>
      </c>
      <c r="H24" s="35"/>
    </row>
    <row r="25" spans="1:8" ht="24.95" customHeight="1" x14ac:dyDescent="0.3">
      <c r="A25" s="38">
        <v>293159</v>
      </c>
      <c r="B25" s="39" t="s">
        <v>625</v>
      </c>
      <c r="C25" s="40">
        <v>4</v>
      </c>
      <c r="D25" s="12"/>
      <c r="E25" s="14">
        <v>12.543666666666665</v>
      </c>
      <c r="F25" s="14">
        <f t="shared" si="1"/>
        <v>15.052399999999999</v>
      </c>
      <c r="G25" s="14">
        <f t="shared" si="0"/>
        <v>0</v>
      </c>
      <c r="H25" s="35"/>
    </row>
    <row r="26" spans="1:8" ht="24.95" customHeight="1" x14ac:dyDescent="0.3">
      <c r="A26" s="38">
        <v>293160</v>
      </c>
      <c r="B26" s="39" t="s">
        <v>626</v>
      </c>
      <c r="C26" s="40">
        <v>4</v>
      </c>
      <c r="D26" s="12"/>
      <c r="E26" s="14">
        <v>12.563833333333333</v>
      </c>
      <c r="F26" s="14">
        <f t="shared" si="1"/>
        <v>15.076599999999999</v>
      </c>
      <c r="G26" s="14">
        <f t="shared" si="0"/>
        <v>0</v>
      </c>
      <c r="H26" s="35"/>
    </row>
    <row r="27" spans="1:8" ht="24.95" customHeight="1" x14ac:dyDescent="0.3">
      <c r="A27" s="38">
        <v>293161</v>
      </c>
      <c r="B27" s="39" t="s">
        <v>627</v>
      </c>
      <c r="C27" s="40">
        <v>4</v>
      </c>
      <c r="D27" s="12"/>
      <c r="E27" s="14">
        <v>12.503333333333332</v>
      </c>
      <c r="F27" s="14">
        <f t="shared" si="1"/>
        <v>15.003999999999998</v>
      </c>
      <c r="G27" s="14">
        <f t="shared" si="0"/>
        <v>0</v>
      </c>
      <c r="H27" s="35"/>
    </row>
    <row r="28" spans="1:8" ht="24.95" customHeight="1" x14ac:dyDescent="0.3">
      <c r="A28" s="38">
        <v>293162</v>
      </c>
      <c r="B28" s="39" t="s">
        <v>628</v>
      </c>
      <c r="C28" s="40">
        <v>4</v>
      </c>
      <c r="D28" s="12"/>
      <c r="E28" s="14">
        <v>15.165333333333333</v>
      </c>
      <c r="F28" s="14">
        <f t="shared" si="1"/>
        <v>18.198399999999999</v>
      </c>
      <c r="G28" s="14">
        <f t="shared" si="0"/>
        <v>0</v>
      </c>
      <c r="H28" s="35"/>
    </row>
    <row r="29" spans="1:8" ht="24.95" customHeight="1" x14ac:dyDescent="0.3">
      <c r="A29" s="38">
        <v>293163</v>
      </c>
      <c r="B29" s="39" t="s">
        <v>629</v>
      </c>
      <c r="C29" s="40">
        <v>4</v>
      </c>
      <c r="D29" s="12"/>
      <c r="E29" s="14">
        <v>15.709833333333334</v>
      </c>
      <c r="F29" s="14">
        <f t="shared" si="1"/>
        <v>18.851800000000001</v>
      </c>
      <c r="G29" s="14">
        <f t="shared" si="0"/>
        <v>0</v>
      </c>
      <c r="H29" s="35"/>
    </row>
    <row r="30" spans="1:8" ht="24.95" customHeight="1" x14ac:dyDescent="0.3">
      <c r="A30" s="38">
        <v>293164</v>
      </c>
      <c r="B30" s="39" t="s">
        <v>630</v>
      </c>
      <c r="C30" s="40">
        <v>4</v>
      </c>
      <c r="D30" s="12"/>
      <c r="E30" s="14">
        <v>15.830833333333334</v>
      </c>
      <c r="F30" s="14">
        <f t="shared" si="1"/>
        <v>18.997</v>
      </c>
      <c r="G30" s="14">
        <f t="shared" si="0"/>
        <v>0</v>
      </c>
      <c r="H30" s="35"/>
    </row>
    <row r="31" spans="1:8" ht="24.95" customHeight="1" x14ac:dyDescent="0.3">
      <c r="A31" s="38">
        <v>293165</v>
      </c>
      <c r="B31" s="39" t="s">
        <v>631</v>
      </c>
      <c r="C31" s="40">
        <v>4</v>
      </c>
      <c r="D31" s="12"/>
      <c r="E31" s="14">
        <v>28.475333333333328</v>
      </c>
      <c r="F31" s="14">
        <f t="shared" si="1"/>
        <v>34.170399999999994</v>
      </c>
      <c r="G31" s="14">
        <f t="shared" si="0"/>
        <v>0</v>
      </c>
      <c r="H31" s="35"/>
    </row>
    <row r="32" spans="1:8" ht="24.95" customHeight="1" x14ac:dyDescent="0.3">
      <c r="A32" s="38">
        <v>293166</v>
      </c>
      <c r="B32" s="39" t="s">
        <v>632</v>
      </c>
      <c r="C32" s="40">
        <v>4</v>
      </c>
      <c r="D32" s="12"/>
      <c r="E32" s="14">
        <v>31.459999999999994</v>
      </c>
      <c r="F32" s="14">
        <f t="shared" si="1"/>
        <v>37.751999999999995</v>
      </c>
      <c r="G32" s="14">
        <f t="shared" si="0"/>
        <v>0</v>
      </c>
      <c r="H32" s="35"/>
    </row>
    <row r="33" spans="1:8" ht="24.95" customHeight="1" x14ac:dyDescent="0.3">
      <c r="A33" s="38">
        <v>293158</v>
      </c>
      <c r="B33" s="39" t="s">
        <v>633</v>
      </c>
      <c r="C33" s="40">
        <v>4</v>
      </c>
      <c r="D33" s="12"/>
      <c r="E33" s="14">
        <v>14.116666666666665</v>
      </c>
      <c r="F33" s="14">
        <f t="shared" ref="F33" si="2">E33+(E33*0.2)</f>
        <v>16.939999999999998</v>
      </c>
      <c r="G33" s="14">
        <f t="shared" ref="G33" si="3">D33*F33</f>
        <v>0</v>
      </c>
      <c r="H33" s="35"/>
    </row>
    <row r="34" spans="1:8" ht="18.75" x14ac:dyDescent="0.3">
      <c r="A34" s="177" t="s">
        <v>634</v>
      </c>
      <c r="B34" s="178"/>
      <c r="C34" s="2"/>
      <c r="D34" s="11"/>
      <c r="E34" s="2"/>
      <c r="F34" s="2"/>
      <c r="G34" s="2"/>
      <c r="H34" s="35"/>
    </row>
    <row r="35" spans="1:8" ht="18.75" x14ac:dyDescent="0.3">
      <c r="A35" s="38">
        <v>286531</v>
      </c>
      <c r="B35" s="34" t="s">
        <v>635</v>
      </c>
      <c r="C35" s="40">
        <v>12</v>
      </c>
      <c r="D35" s="12"/>
      <c r="E35" s="14">
        <v>5.4449999999999994</v>
      </c>
      <c r="F35" s="14">
        <f>E35+(E35*0.2)</f>
        <v>6.5339999999999989</v>
      </c>
      <c r="G35" s="14">
        <f t="shared" ref="G35:G61" si="4">D35*F35</f>
        <v>0</v>
      </c>
      <c r="H35" s="35"/>
    </row>
    <row r="36" spans="1:8" ht="18.75" x14ac:dyDescent="0.3">
      <c r="A36" s="38">
        <v>286532</v>
      </c>
      <c r="B36" s="34" t="s">
        <v>636</v>
      </c>
      <c r="C36" s="40">
        <v>12</v>
      </c>
      <c r="D36" s="12"/>
      <c r="E36" s="14">
        <v>5.4046666666666665</v>
      </c>
      <c r="F36" s="14">
        <f t="shared" ref="F36:F61" si="5">E36+(E36*0.2)</f>
        <v>6.4855999999999998</v>
      </c>
      <c r="G36" s="14">
        <f t="shared" si="4"/>
        <v>0</v>
      </c>
      <c r="H36" s="35"/>
    </row>
    <row r="37" spans="1:8" ht="18.75" x14ac:dyDescent="0.3">
      <c r="A37" s="38">
        <v>286533</v>
      </c>
      <c r="B37" s="34" t="s">
        <v>637</v>
      </c>
      <c r="C37" s="40">
        <v>12</v>
      </c>
      <c r="D37" s="12"/>
      <c r="E37" s="14">
        <v>5.4651666666666658</v>
      </c>
      <c r="F37" s="14">
        <f t="shared" si="5"/>
        <v>6.5581999999999994</v>
      </c>
      <c r="G37" s="14">
        <f t="shared" si="4"/>
        <v>0</v>
      </c>
      <c r="H37" s="35"/>
    </row>
    <row r="38" spans="1:8" ht="18.75" x14ac:dyDescent="0.3">
      <c r="A38" s="38">
        <v>286534</v>
      </c>
      <c r="B38" s="34" t="s">
        <v>638</v>
      </c>
      <c r="C38" s="40">
        <v>12</v>
      </c>
      <c r="D38" s="12"/>
      <c r="E38" s="14">
        <v>5.4449999999999994</v>
      </c>
      <c r="F38" s="14">
        <f t="shared" si="5"/>
        <v>6.5339999999999989</v>
      </c>
      <c r="G38" s="14">
        <f t="shared" si="4"/>
        <v>0</v>
      </c>
      <c r="H38" s="35"/>
    </row>
    <row r="39" spans="1:8" ht="18.75" x14ac:dyDescent="0.3">
      <c r="A39" s="38">
        <v>286535</v>
      </c>
      <c r="B39" s="34" t="s">
        <v>639</v>
      </c>
      <c r="C39" s="40">
        <v>12</v>
      </c>
      <c r="D39" s="12"/>
      <c r="E39" s="14">
        <v>6.5743333333333318</v>
      </c>
      <c r="F39" s="14">
        <f t="shared" si="5"/>
        <v>7.889199999999998</v>
      </c>
      <c r="G39" s="14">
        <f t="shared" si="4"/>
        <v>0</v>
      </c>
      <c r="H39" s="35"/>
    </row>
    <row r="40" spans="1:8" ht="18.75" x14ac:dyDescent="0.3">
      <c r="A40" s="38">
        <v>286528</v>
      </c>
      <c r="B40" s="34" t="s">
        <v>640</v>
      </c>
      <c r="C40" s="40">
        <v>12</v>
      </c>
      <c r="D40" s="12"/>
      <c r="E40" s="14">
        <v>10.9505</v>
      </c>
      <c r="F40" s="14">
        <f t="shared" si="5"/>
        <v>13.140599999999999</v>
      </c>
      <c r="G40" s="14">
        <f t="shared" si="4"/>
        <v>0</v>
      </c>
      <c r="H40" s="35"/>
    </row>
    <row r="41" spans="1:8" ht="18.75" x14ac:dyDescent="0.3">
      <c r="A41" s="38">
        <v>286536</v>
      </c>
      <c r="B41" s="34" t="s">
        <v>641</v>
      </c>
      <c r="C41" s="40">
        <v>12</v>
      </c>
      <c r="D41" s="12"/>
      <c r="E41" s="14">
        <v>6.8768333333333338</v>
      </c>
      <c r="F41" s="14">
        <f t="shared" si="5"/>
        <v>8.2522000000000002</v>
      </c>
      <c r="G41" s="14">
        <f t="shared" si="4"/>
        <v>0</v>
      </c>
      <c r="H41" s="35"/>
    </row>
    <row r="42" spans="1:8" ht="18.75" x14ac:dyDescent="0.3">
      <c r="A42" s="38">
        <v>286537</v>
      </c>
      <c r="B42" s="34" t="s">
        <v>642</v>
      </c>
      <c r="C42" s="40">
        <v>12</v>
      </c>
      <c r="D42" s="12"/>
      <c r="E42" s="14">
        <v>6.9171666666666658</v>
      </c>
      <c r="F42" s="14">
        <f t="shared" si="5"/>
        <v>8.3005999999999993</v>
      </c>
      <c r="G42" s="14">
        <f t="shared" si="4"/>
        <v>0</v>
      </c>
      <c r="H42" s="35"/>
    </row>
    <row r="43" spans="1:8" ht="18.75" x14ac:dyDescent="0.3">
      <c r="A43" s="38">
        <v>286529</v>
      </c>
      <c r="B43" s="34" t="s">
        <v>643</v>
      </c>
      <c r="C43" s="40">
        <v>12</v>
      </c>
      <c r="D43" s="12"/>
      <c r="E43" s="14">
        <v>8.7926666666666655</v>
      </c>
      <c r="F43" s="14">
        <f t="shared" si="5"/>
        <v>10.551199999999998</v>
      </c>
      <c r="G43" s="14">
        <f t="shared" si="4"/>
        <v>0</v>
      </c>
      <c r="H43" s="35"/>
    </row>
    <row r="44" spans="1:8" ht="18.75" x14ac:dyDescent="0.3">
      <c r="A44" s="38">
        <v>286538</v>
      </c>
      <c r="B44" s="34" t="s">
        <v>644</v>
      </c>
      <c r="C44" s="40">
        <v>12</v>
      </c>
      <c r="D44" s="12"/>
      <c r="E44" s="14">
        <v>12.543666666666665</v>
      </c>
      <c r="F44" s="14">
        <f t="shared" si="5"/>
        <v>15.052399999999999</v>
      </c>
      <c r="G44" s="14">
        <f t="shared" si="4"/>
        <v>0</v>
      </c>
      <c r="H44" s="35"/>
    </row>
    <row r="45" spans="1:8" ht="18.75" x14ac:dyDescent="0.3">
      <c r="A45" s="38">
        <v>286539</v>
      </c>
      <c r="B45" s="34" t="s">
        <v>645</v>
      </c>
      <c r="C45" s="40">
        <v>12</v>
      </c>
      <c r="D45" s="12"/>
      <c r="E45" s="14">
        <v>12.604166666666666</v>
      </c>
      <c r="F45" s="14">
        <f t="shared" si="5"/>
        <v>15.125</v>
      </c>
      <c r="G45" s="14">
        <f t="shared" si="4"/>
        <v>0</v>
      </c>
      <c r="H45" s="35"/>
    </row>
    <row r="46" spans="1:8" ht="18.75" x14ac:dyDescent="0.3">
      <c r="A46" s="38">
        <v>286530</v>
      </c>
      <c r="B46" s="34" t="s">
        <v>646</v>
      </c>
      <c r="C46" s="40">
        <v>12</v>
      </c>
      <c r="D46" s="12"/>
      <c r="E46" s="14">
        <v>6.1710000000000003</v>
      </c>
      <c r="F46" s="14">
        <f t="shared" si="5"/>
        <v>7.4052000000000007</v>
      </c>
      <c r="G46" s="14">
        <f t="shared" si="4"/>
        <v>0</v>
      </c>
      <c r="H46" s="35"/>
    </row>
    <row r="47" spans="1:8" ht="18.75" x14ac:dyDescent="0.3">
      <c r="A47" s="38">
        <v>286565</v>
      </c>
      <c r="B47" s="34" t="s">
        <v>647</v>
      </c>
      <c r="C47" s="40">
        <v>6</v>
      </c>
      <c r="D47" s="12"/>
      <c r="E47" s="14">
        <v>11.212666666666665</v>
      </c>
      <c r="F47" s="14">
        <f t="shared" si="5"/>
        <v>13.455199999999998</v>
      </c>
      <c r="G47" s="14">
        <f t="shared" si="4"/>
        <v>0</v>
      </c>
      <c r="H47" s="35"/>
    </row>
    <row r="48" spans="1:8" ht="18.75" x14ac:dyDescent="0.3">
      <c r="A48" s="38">
        <v>286567</v>
      </c>
      <c r="B48" s="34" t="s">
        <v>648</v>
      </c>
      <c r="C48" s="40">
        <v>6</v>
      </c>
      <c r="D48" s="12"/>
      <c r="E48" s="14">
        <v>11.273166666666667</v>
      </c>
      <c r="F48" s="14">
        <f t="shared" si="5"/>
        <v>13.527799999999999</v>
      </c>
      <c r="G48" s="14">
        <f t="shared" si="4"/>
        <v>0</v>
      </c>
      <c r="H48" s="35"/>
    </row>
    <row r="49" spans="1:8" ht="18.75" x14ac:dyDescent="0.3">
      <c r="A49" s="38">
        <v>286568</v>
      </c>
      <c r="B49" s="34" t="s">
        <v>649</v>
      </c>
      <c r="C49" s="40">
        <v>6</v>
      </c>
      <c r="D49" s="12"/>
      <c r="E49" s="14">
        <v>11.172333333333334</v>
      </c>
      <c r="F49" s="14">
        <f t="shared" si="5"/>
        <v>13.4068</v>
      </c>
      <c r="G49" s="14">
        <f t="shared" si="4"/>
        <v>0</v>
      </c>
      <c r="H49" s="35"/>
    </row>
    <row r="50" spans="1:8" ht="18.75" x14ac:dyDescent="0.3">
      <c r="A50" s="38">
        <v>286569</v>
      </c>
      <c r="B50" s="34" t="s">
        <v>650</v>
      </c>
      <c r="C50" s="40">
        <v>6</v>
      </c>
      <c r="D50" s="12"/>
      <c r="E50" s="14">
        <v>13.572166666666668</v>
      </c>
      <c r="F50" s="14">
        <f t="shared" si="5"/>
        <v>16.2866</v>
      </c>
      <c r="G50" s="14">
        <f t="shared" si="4"/>
        <v>0</v>
      </c>
      <c r="H50" s="35"/>
    </row>
    <row r="51" spans="1:8" ht="18.75" x14ac:dyDescent="0.3">
      <c r="A51" s="38">
        <v>286562</v>
      </c>
      <c r="B51" s="34" t="s">
        <v>651</v>
      </c>
      <c r="C51" s="40">
        <v>6</v>
      </c>
      <c r="D51" s="12"/>
      <c r="E51" s="14">
        <v>22.18333333333333</v>
      </c>
      <c r="F51" s="14">
        <f t="shared" si="5"/>
        <v>26.619999999999997</v>
      </c>
      <c r="G51" s="14">
        <f t="shared" si="4"/>
        <v>0</v>
      </c>
      <c r="H51" s="35"/>
    </row>
    <row r="52" spans="1:8" ht="18.75" x14ac:dyDescent="0.3">
      <c r="A52" s="38">
        <v>286570</v>
      </c>
      <c r="B52" s="34" t="s">
        <v>652</v>
      </c>
      <c r="C52" s="40">
        <v>6</v>
      </c>
      <c r="D52" s="12"/>
      <c r="E52" s="14">
        <v>14.056166666666666</v>
      </c>
      <c r="F52" s="14">
        <f t="shared" si="5"/>
        <v>16.8674</v>
      </c>
      <c r="G52" s="14">
        <f t="shared" si="4"/>
        <v>0</v>
      </c>
      <c r="H52" s="35"/>
    </row>
    <row r="53" spans="1:8" ht="18.75" x14ac:dyDescent="0.3">
      <c r="A53" s="38">
        <v>286571</v>
      </c>
      <c r="B53" s="34" t="s">
        <v>653</v>
      </c>
      <c r="C53" s="40">
        <v>6</v>
      </c>
      <c r="D53" s="12"/>
      <c r="E53" s="14">
        <v>14.157</v>
      </c>
      <c r="F53" s="14">
        <f t="shared" si="5"/>
        <v>16.988399999999999</v>
      </c>
      <c r="G53" s="14">
        <f t="shared" si="4"/>
        <v>0</v>
      </c>
      <c r="H53" s="35"/>
    </row>
    <row r="54" spans="1:8" ht="18.75" x14ac:dyDescent="0.3">
      <c r="A54" s="38">
        <v>286563</v>
      </c>
      <c r="B54" s="34" t="s">
        <v>654</v>
      </c>
      <c r="C54" s="40">
        <v>6</v>
      </c>
      <c r="D54" s="12"/>
      <c r="E54" s="14">
        <v>17.968500000000002</v>
      </c>
      <c r="F54" s="14">
        <f t="shared" si="5"/>
        <v>21.562200000000004</v>
      </c>
      <c r="G54" s="14">
        <f t="shared" si="4"/>
        <v>0</v>
      </c>
      <c r="H54" s="35"/>
    </row>
    <row r="55" spans="1:8" ht="18.75" x14ac:dyDescent="0.3">
      <c r="A55" s="38">
        <v>286572</v>
      </c>
      <c r="B55" s="34" t="s">
        <v>655</v>
      </c>
      <c r="C55" s="40">
        <v>6</v>
      </c>
      <c r="D55" s="12"/>
      <c r="E55" s="14">
        <v>25.41</v>
      </c>
      <c r="F55" s="14">
        <f t="shared" si="5"/>
        <v>30.492000000000001</v>
      </c>
      <c r="G55" s="14">
        <f t="shared" si="4"/>
        <v>0</v>
      </c>
      <c r="H55" s="35"/>
    </row>
    <row r="56" spans="1:8" ht="18.75" x14ac:dyDescent="0.3">
      <c r="A56" s="38">
        <v>286573</v>
      </c>
      <c r="B56" s="34" t="s">
        <v>656</v>
      </c>
      <c r="C56" s="40">
        <v>6</v>
      </c>
      <c r="D56" s="12"/>
      <c r="E56" s="14">
        <v>28.21316666666667</v>
      </c>
      <c r="F56" s="14">
        <f t="shared" si="5"/>
        <v>33.855800000000002</v>
      </c>
      <c r="G56" s="14">
        <f t="shared" si="4"/>
        <v>0</v>
      </c>
      <c r="H56" s="35"/>
    </row>
    <row r="57" spans="1:8" ht="18.75" x14ac:dyDescent="0.3">
      <c r="A57" s="38">
        <v>286564</v>
      </c>
      <c r="B57" s="34" t="s">
        <v>657</v>
      </c>
      <c r="C57" s="40">
        <v>6</v>
      </c>
      <c r="D57" s="12"/>
      <c r="E57" s="14">
        <v>12.644499999999999</v>
      </c>
      <c r="F57" s="14">
        <f t="shared" si="5"/>
        <v>15.173399999999999</v>
      </c>
      <c r="G57" s="14">
        <f t="shared" si="4"/>
        <v>0</v>
      </c>
      <c r="H57" s="35"/>
    </row>
    <row r="58" spans="1:8" ht="18.75" x14ac:dyDescent="0.3">
      <c r="A58" s="38">
        <v>286599</v>
      </c>
      <c r="B58" s="34" t="s">
        <v>658</v>
      </c>
      <c r="C58" s="40">
        <v>4</v>
      </c>
      <c r="D58" s="12"/>
      <c r="E58" s="14">
        <v>16.859333333333332</v>
      </c>
      <c r="F58" s="14">
        <f t="shared" si="5"/>
        <v>20.231199999999998</v>
      </c>
      <c r="G58" s="14">
        <f t="shared" si="4"/>
        <v>0</v>
      </c>
      <c r="H58" s="35"/>
    </row>
    <row r="59" spans="1:8" ht="18.75" x14ac:dyDescent="0.3">
      <c r="A59" s="38">
        <v>286601</v>
      </c>
      <c r="B59" s="34" t="s">
        <v>659</v>
      </c>
      <c r="C59" s="40">
        <v>4</v>
      </c>
      <c r="D59" s="12"/>
      <c r="E59" s="14">
        <v>16.899666666666668</v>
      </c>
      <c r="F59" s="14">
        <f t="shared" si="5"/>
        <v>20.279600000000002</v>
      </c>
      <c r="G59" s="14">
        <f t="shared" si="4"/>
        <v>0</v>
      </c>
      <c r="H59" s="35"/>
    </row>
    <row r="60" spans="1:8" ht="18.75" x14ac:dyDescent="0.3">
      <c r="A60" s="38">
        <v>286602</v>
      </c>
      <c r="B60" s="34" t="s">
        <v>660</v>
      </c>
      <c r="C60" s="40">
        <v>4</v>
      </c>
      <c r="D60" s="12"/>
      <c r="E60" s="14">
        <v>16.758500000000002</v>
      </c>
      <c r="F60" s="14">
        <f t="shared" si="5"/>
        <v>20.110200000000003</v>
      </c>
      <c r="G60" s="14">
        <f t="shared" si="4"/>
        <v>0</v>
      </c>
      <c r="H60" s="35"/>
    </row>
    <row r="61" spans="1:8" ht="18.75" x14ac:dyDescent="0.3">
      <c r="A61" s="38">
        <v>286603</v>
      </c>
      <c r="B61" s="34" t="s">
        <v>661</v>
      </c>
      <c r="C61" s="40">
        <v>4</v>
      </c>
      <c r="D61" s="12"/>
      <c r="E61" s="14">
        <v>20.368333333333332</v>
      </c>
      <c r="F61" s="14">
        <f t="shared" si="5"/>
        <v>24.442</v>
      </c>
      <c r="G61" s="14">
        <f t="shared" si="4"/>
        <v>0</v>
      </c>
      <c r="H61" s="35"/>
    </row>
    <row r="62" spans="1:8" ht="18.75" x14ac:dyDescent="0.3">
      <c r="A62" s="38">
        <v>286596</v>
      </c>
      <c r="B62" s="41" t="s">
        <v>662</v>
      </c>
      <c r="C62" s="40">
        <v>4</v>
      </c>
      <c r="D62" s="12"/>
      <c r="E62" s="14">
        <v>33.315333333333335</v>
      </c>
      <c r="F62" s="14">
        <f t="shared" ref="F62:F68" si="6">E62+(E62*0.2)</f>
        <v>39.978400000000001</v>
      </c>
      <c r="G62" s="14">
        <f t="shared" ref="G62:G68" si="7">D62*F62</f>
        <v>0</v>
      </c>
      <c r="H62" s="35"/>
    </row>
    <row r="63" spans="1:8" ht="18.75" x14ac:dyDescent="0.3">
      <c r="A63" s="38">
        <v>286604</v>
      </c>
      <c r="B63" s="41" t="s">
        <v>663</v>
      </c>
      <c r="C63" s="40">
        <v>4</v>
      </c>
      <c r="D63" s="12"/>
      <c r="E63" s="14">
        <v>21.074166666666663</v>
      </c>
      <c r="F63" s="14">
        <f t="shared" si="6"/>
        <v>25.288999999999994</v>
      </c>
      <c r="G63" s="14">
        <f t="shared" si="7"/>
        <v>0</v>
      </c>
      <c r="H63" s="35"/>
    </row>
    <row r="64" spans="1:8" ht="18.75" x14ac:dyDescent="0.3">
      <c r="A64" s="38">
        <v>286605</v>
      </c>
      <c r="B64" s="41" t="s">
        <v>664</v>
      </c>
      <c r="C64" s="40">
        <v>4</v>
      </c>
      <c r="D64" s="12"/>
      <c r="E64" s="14">
        <v>21.255666666666666</v>
      </c>
      <c r="F64" s="14">
        <f t="shared" si="6"/>
        <v>25.506799999999998</v>
      </c>
      <c r="G64" s="14">
        <f t="shared" si="7"/>
        <v>0</v>
      </c>
      <c r="H64" s="35"/>
    </row>
    <row r="65" spans="1:8" ht="18.75" x14ac:dyDescent="0.3">
      <c r="A65" s="38">
        <v>286597</v>
      </c>
      <c r="B65" s="41" t="s">
        <v>665</v>
      </c>
      <c r="C65" s="40">
        <v>4</v>
      </c>
      <c r="D65" s="12"/>
      <c r="E65" s="14">
        <v>26.922499999999996</v>
      </c>
      <c r="F65" s="14">
        <f t="shared" si="6"/>
        <v>32.306999999999995</v>
      </c>
      <c r="G65" s="14">
        <f t="shared" si="7"/>
        <v>0</v>
      </c>
      <c r="H65" s="35"/>
    </row>
    <row r="66" spans="1:8" ht="18.75" x14ac:dyDescent="0.3">
      <c r="A66" s="38">
        <v>286606</v>
      </c>
      <c r="B66" s="41" t="s">
        <v>666</v>
      </c>
      <c r="C66" s="40">
        <v>4</v>
      </c>
      <c r="D66" s="12"/>
      <c r="E66" s="14">
        <v>38.155333333333338</v>
      </c>
      <c r="F66" s="14">
        <f t="shared" si="6"/>
        <v>45.786400000000008</v>
      </c>
      <c r="G66" s="14">
        <f t="shared" si="7"/>
        <v>0</v>
      </c>
      <c r="H66" s="35"/>
    </row>
    <row r="67" spans="1:8" ht="18.75" x14ac:dyDescent="0.3">
      <c r="A67" s="38">
        <v>286607</v>
      </c>
      <c r="B67" s="41" t="s">
        <v>667</v>
      </c>
      <c r="C67" s="40">
        <v>4</v>
      </c>
      <c r="D67" s="12"/>
      <c r="E67" s="14">
        <v>42.491166666666665</v>
      </c>
      <c r="F67" s="14">
        <f t="shared" si="6"/>
        <v>50.989399999999996</v>
      </c>
      <c r="G67" s="14">
        <f t="shared" si="7"/>
        <v>0</v>
      </c>
      <c r="H67" s="35"/>
    </row>
    <row r="68" spans="1:8" ht="18.75" x14ac:dyDescent="0.3">
      <c r="A68" s="38">
        <v>286598</v>
      </c>
      <c r="B68" s="41" t="s">
        <v>668</v>
      </c>
      <c r="C68" s="40">
        <v>4</v>
      </c>
      <c r="D68" s="12"/>
      <c r="E68" s="14">
        <v>18.976833333333332</v>
      </c>
      <c r="F68" s="14">
        <f t="shared" si="6"/>
        <v>22.772199999999998</v>
      </c>
      <c r="G68" s="14">
        <f t="shared" si="7"/>
        <v>0</v>
      </c>
      <c r="H68" s="35"/>
    </row>
    <row r="69" spans="1:8" ht="18.75" x14ac:dyDescent="0.3">
      <c r="A69" s="177" t="s">
        <v>669</v>
      </c>
      <c r="B69" s="178"/>
      <c r="C69" s="2"/>
      <c r="D69" s="11"/>
      <c r="E69" s="2"/>
      <c r="F69" s="2"/>
      <c r="G69" s="2"/>
      <c r="H69" s="35"/>
    </row>
    <row r="70" spans="1:8" ht="18.75" x14ac:dyDescent="0.3">
      <c r="A70" s="38">
        <v>286543</v>
      </c>
      <c r="B70" s="34" t="s">
        <v>670</v>
      </c>
      <c r="C70" s="40">
        <v>12</v>
      </c>
      <c r="D70" s="12"/>
      <c r="E70" s="14">
        <v>8.0061666666666671</v>
      </c>
      <c r="F70" s="14">
        <f>E70+(E70*0.2)</f>
        <v>9.6074000000000002</v>
      </c>
      <c r="G70" s="14">
        <f t="shared" ref="G70:G96" si="8">D70*F70</f>
        <v>0</v>
      </c>
      <c r="H70" s="35"/>
    </row>
    <row r="71" spans="1:8" ht="18.75" x14ac:dyDescent="0.3">
      <c r="A71" s="38">
        <v>286545</v>
      </c>
      <c r="B71" s="34" t="s">
        <v>671</v>
      </c>
      <c r="C71" s="40">
        <v>12</v>
      </c>
      <c r="D71" s="12"/>
      <c r="E71" s="14">
        <v>8.0061666666666671</v>
      </c>
      <c r="F71" s="14">
        <f t="shared" ref="F71:F96" si="9">E71+(E71*0.2)</f>
        <v>9.6074000000000002</v>
      </c>
      <c r="G71" s="14">
        <f t="shared" si="8"/>
        <v>0</v>
      </c>
      <c r="H71" s="35"/>
    </row>
    <row r="72" spans="1:8" ht="18.75" x14ac:dyDescent="0.3">
      <c r="A72" s="38">
        <v>286546</v>
      </c>
      <c r="B72" s="34" t="s">
        <v>672</v>
      </c>
      <c r="C72" s="40">
        <v>12</v>
      </c>
      <c r="D72" s="12"/>
      <c r="E72" s="14">
        <v>8.0061666666666671</v>
      </c>
      <c r="F72" s="14">
        <f t="shared" si="9"/>
        <v>9.6074000000000002</v>
      </c>
      <c r="G72" s="14">
        <f t="shared" si="8"/>
        <v>0</v>
      </c>
      <c r="H72" s="35"/>
    </row>
    <row r="73" spans="1:8" ht="18.75" x14ac:dyDescent="0.3">
      <c r="A73" s="38">
        <v>286547</v>
      </c>
      <c r="B73" s="34" t="s">
        <v>673</v>
      </c>
      <c r="C73" s="40">
        <v>12</v>
      </c>
      <c r="D73" s="12"/>
      <c r="E73" s="14">
        <v>7.4415000000000004</v>
      </c>
      <c r="F73" s="14">
        <f t="shared" si="9"/>
        <v>8.9298000000000002</v>
      </c>
      <c r="G73" s="14">
        <f t="shared" si="8"/>
        <v>0</v>
      </c>
      <c r="H73" s="35"/>
    </row>
    <row r="74" spans="1:8" ht="18.75" x14ac:dyDescent="0.3">
      <c r="A74" s="38">
        <v>286540</v>
      </c>
      <c r="B74" s="34" t="s">
        <v>674</v>
      </c>
      <c r="C74" s="40">
        <v>12</v>
      </c>
      <c r="D74" s="12"/>
      <c r="E74" s="14">
        <v>9.6598333333333315</v>
      </c>
      <c r="F74" s="14">
        <f t="shared" si="9"/>
        <v>11.591799999999997</v>
      </c>
      <c r="G74" s="14">
        <f t="shared" si="8"/>
        <v>0</v>
      </c>
      <c r="H74" s="35"/>
    </row>
    <row r="75" spans="1:8" ht="18.75" x14ac:dyDescent="0.3">
      <c r="A75" s="38">
        <v>286548</v>
      </c>
      <c r="B75" s="34" t="s">
        <v>675</v>
      </c>
      <c r="C75" s="40">
        <v>12</v>
      </c>
      <c r="D75" s="12"/>
      <c r="E75" s="14">
        <v>12.241166666666667</v>
      </c>
      <c r="F75" s="14">
        <f t="shared" si="9"/>
        <v>14.689399999999999</v>
      </c>
      <c r="G75" s="14">
        <f t="shared" si="8"/>
        <v>0</v>
      </c>
      <c r="H75" s="35"/>
    </row>
    <row r="76" spans="1:8" ht="18.75" x14ac:dyDescent="0.3">
      <c r="A76" s="38">
        <v>286549</v>
      </c>
      <c r="B76" s="34" t="s">
        <v>676</v>
      </c>
      <c r="C76" s="40">
        <v>12</v>
      </c>
      <c r="D76" s="12"/>
      <c r="E76" s="14">
        <v>10.204333333333333</v>
      </c>
      <c r="F76" s="14">
        <f t="shared" si="9"/>
        <v>12.245199999999999</v>
      </c>
      <c r="G76" s="14">
        <f t="shared" si="8"/>
        <v>0</v>
      </c>
      <c r="H76" s="35"/>
    </row>
    <row r="77" spans="1:8" ht="18.75" x14ac:dyDescent="0.3">
      <c r="A77" s="38">
        <v>286541</v>
      </c>
      <c r="B77" s="34" t="s">
        <v>677</v>
      </c>
      <c r="C77" s="40">
        <v>12</v>
      </c>
      <c r="D77" s="12"/>
      <c r="E77" s="14">
        <v>11.131999999999998</v>
      </c>
      <c r="F77" s="14">
        <f t="shared" si="9"/>
        <v>13.358399999999998</v>
      </c>
      <c r="G77" s="14">
        <f t="shared" si="8"/>
        <v>0</v>
      </c>
      <c r="H77" s="35"/>
    </row>
    <row r="78" spans="1:8" ht="18.75" x14ac:dyDescent="0.3">
      <c r="A78" s="38">
        <v>286542</v>
      </c>
      <c r="B78" s="34" t="s">
        <v>678</v>
      </c>
      <c r="C78" s="40">
        <v>12</v>
      </c>
      <c r="D78" s="12"/>
      <c r="E78" s="14">
        <v>6.6348333333333338</v>
      </c>
      <c r="F78" s="14">
        <f t="shared" si="9"/>
        <v>7.9618000000000002</v>
      </c>
      <c r="G78" s="14">
        <f t="shared" si="8"/>
        <v>0</v>
      </c>
      <c r="H78" s="35"/>
    </row>
    <row r="79" spans="1:8" ht="18.75" x14ac:dyDescent="0.3">
      <c r="A79" s="38">
        <v>286577</v>
      </c>
      <c r="B79" s="34" t="s">
        <v>679</v>
      </c>
      <c r="C79" s="40">
        <v>6</v>
      </c>
      <c r="D79" s="12"/>
      <c r="E79" s="14">
        <v>12.1</v>
      </c>
      <c r="F79" s="14">
        <f t="shared" si="9"/>
        <v>14.52</v>
      </c>
      <c r="G79" s="14">
        <f t="shared" si="8"/>
        <v>0</v>
      </c>
      <c r="H79" s="35"/>
    </row>
    <row r="80" spans="1:8" ht="18.75" x14ac:dyDescent="0.3">
      <c r="A80" s="38">
        <v>286579</v>
      </c>
      <c r="B80" s="34" t="s">
        <v>680</v>
      </c>
      <c r="C80" s="40">
        <v>6</v>
      </c>
      <c r="D80" s="12"/>
      <c r="E80" s="14">
        <v>12.180666666666667</v>
      </c>
      <c r="F80" s="14">
        <f t="shared" si="9"/>
        <v>14.616800000000001</v>
      </c>
      <c r="G80" s="14">
        <f t="shared" si="8"/>
        <v>0</v>
      </c>
      <c r="H80" s="35"/>
    </row>
    <row r="81" spans="1:8" ht="18.75" x14ac:dyDescent="0.3">
      <c r="A81" s="38">
        <v>286580</v>
      </c>
      <c r="B81" s="34" t="s">
        <v>681</v>
      </c>
      <c r="C81" s="40">
        <v>6</v>
      </c>
      <c r="D81" s="12"/>
      <c r="E81" s="14">
        <v>13.975499999999998</v>
      </c>
      <c r="F81" s="14">
        <f t="shared" si="9"/>
        <v>16.770599999999998</v>
      </c>
      <c r="G81" s="14">
        <f t="shared" si="8"/>
        <v>0</v>
      </c>
      <c r="H81" s="35"/>
    </row>
    <row r="82" spans="1:8" ht="18.75" x14ac:dyDescent="0.3">
      <c r="A82" s="38">
        <v>286581</v>
      </c>
      <c r="B82" s="34" t="s">
        <v>682</v>
      </c>
      <c r="C82" s="40">
        <v>6</v>
      </c>
      <c r="D82" s="12"/>
      <c r="E82" s="14">
        <v>15.185499999999999</v>
      </c>
      <c r="F82" s="14">
        <f t="shared" si="9"/>
        <v>18.2226</v>
      </c>
      <c r="G82" s="14">
        <f t="shared" si="8"/>
        <v>0</v>
      </c>
      <c r="H82" s="35"/>
    </row>
    <row r="83" spans="1:8" ht="18.75" x14ac:dyDescent="0.3">
      <c r="A83" s="38">
        <v>286574</v>
      </c>
      <c r="B83" s="34" t="s">
        <v>683</v>
      </c>
      <c r="C83" s="40">
        <v>6</v>
      </c>
      <c r="D83" s="12"/>
      <c r="E83" s="14">
        <v>19.803666666666668</v>
      </c>
      <c r="F83" s="14">
        <f t="shared" si="9"/>
        <v>23.764400000000002</v>
      </c>
      <c r="G83" s="14">
        <f t="shared" si="8"/>
        <v>0</v>
      </c>
      <c r="H83" s="35"/>
    </row>
    <row r="84" spans="1:8" ht="18.75" x14ac:dyDescent="0.3">
      <c r="A84" s="38">
        <v>286582</v>
      </c>
      <c r="B84" s="34" t="s">
        <v>684</v>
      </c>
      <c r="C84" s="40">
        <v>6</v>
      </c>
      <c r="D84" s="12"/>
      <c r="E84" s="14">
        <v>21.195166666666662</v>
      </c>
      <c r="F84" s="14">
        <f t="shared" si="9"/>
        <v>25.434199999999993</v>
      </c>
      <c r="G84" s="14">
        <f t="shared" si="8"/>
        <v>0</v>
      </c>
      <c r="H84" s="35"/>
    </row>
    <row r="85" spans="1:8" ht="18.75" x14ac:dyDescent="0.3">
      <c r="A85" s="38">
        <v>286583</v>
      </c>
      <c r="B85" s="34" t="s">
        <v>685</v>
      </c>
      <c r="C85" s="40">
        <v>6</v>
      </c>
      <c r="D85" s="12"/>
      <c r="E85" s="14">
        <v>20.791833333333333</v>
      </c>
      <c r="F85" s="14">
        <f t="shared" si="9"/>
        <v>24.950199999999999</v>
      </c>
      <c r="G85" s="14">
        <f t="shared" si="8"/>
        <v>0</v>
      </c>
      <c r="H85" s="35"/>
    </row>
    <row r="86" spans="1:8" ht="18.75" x14ac:dyDescent="0.3">
      <c r="A86" s="38">
        <v>286575</v>
      </c>
      <c r="B86" s="34" t="s">
        <v>686</v>
      </c>
      <c r="C86" s="40">
        <v>6</v>
      </c>
      <c r="D86" s="12"/>
      <c r="E86" s="14">
        <v>19.218833333333333</v>
      </c>
      <c r="F86" s="14">
        <f t="shared" si="9"/>
        <v>23.0626</v>
      </c>
      <c r="G86" s="14">
        <f t="shared" si="8"/>
        <v>0</v>
      </c>
      <c r="H86" s="35"/>
    </row>
    <row r="87" spans="1:8" ht="18.75" x14ac:dyDescent="0.3">
      <c r="A87" s="38">
        <v>286576</v>
      </c>
      <c r="B87" s="34" t="s">
        <v>687</v>
      </c>
      <c r="C87" s="40">
        <v>6</v>
      </c>
      <c r="D87" s="12"/>
      <c r="E87" s="14">
        <v>13.632666666666665</v>
      </c>
      <c r="F87" s="14">
        <f t="shared" si="9"/>
        <v>16.359199999999998</v>
      </c>
      <c r="G87" s="14">
        <f t="shared" si="8"/>
        <v>0</v>
      </c>
      <c r="H87" s="35"/>
    </row>
    <row r="88" spans="1:8" ht="18.75" x14ac:dyDescent="0.3">
      <c r="A88" s="38">
        <v>286611</v>
      </c>
      <c r="B88" s="34" t="s">
        <v>688</v>
      </c>
      <c r="C88" s="40">
        <v>4</v>
      </c>
      <c r="D88" s="12"/>
      <c r="E88" s="14">
        <v>22.485833333333336</v>
      </c>
      <c r="F88" s="14">
        <f t="shared" si="9"/>
        <v>26.983000000000004</v>
      </c>
      <c r="G88" s="14">
        <f t="shared" si="8"/>
        <v>0</v>
      </c>
      <c r="H88" s="35"/>
    </row>
    <row r="89" spans="1:8" ht="18.75" x14ac:dyDescent="0.3">
      <c r="A89" s="38">
        <v>286613</v>
      </c>
      <c r="B89" s="34" t="s">
        <v>689</v>
      </c>
      <c r="C89" s="40">
        <v>4</v>
      </c>
      <c r="D89" s="12"/>
      <c r="E89" s="14">
        <v>22.485833333333336</v>
      </c>
      <c r="F89" s="14">
        <f t="shared" si="9"/>
        <v>26.983000000000004</v>
      </c>
      <c r="G89" s="14">
        <f t="shared" si="8"/>
        <v>0</v>
      </c>
      <c r="H89" s="35"/>
    </row>
    <row r="90" spans="1:8" ht="18.75" x14ac:dyDescent="0.3">
      <c r="A90" s="38">
        <v>286614</v>
      </c>
      <c r="B90" s="34" t="s">
        <v>690</v>
      </c>
      <c r="C90" s="40">
        <v>4</v>
      </c>
      <c r="D90" s="12"/>
      <c r="E90" s="14">
        <v>22.485833333333336</v>
      </c>
      <c r="F90" s="14">
        <f t="shared" si="9"/>
        <v>26.983000000000004</v>
      </c>
      <c r="G90" s="14">
        <f t="shared" si="8"/>
        <v>0</v>
      </c>
      <c r="H90" s="35"/>
    </row>
    <row r="91" spans="1:8" ht="18.75" x14ac:dyDescent="0.3">
      <c r="A91" s="38">
        <v>286615</v>
      </c>
      <c r="B91" s="34" t="s">
        <v>691</v>
      </c>
      <c r="C91" s="40">
        <v>4</v>
      </c>
      <c r="D91" s="12"/>
      <c r="E91" s="14">
        <v>28.112333333333332</v>
      </c>
      <c r="F91" s="14">
        <f t="shared" si="9"/>
        <v>33.7348</v>
      </c>
      <c r="G91" s="14">
        <f t="shared" si="8"/>
        <v>0</v>
      </c>
      <c r="H91" s="35"/>
    </row>
    <row r="92" spans="1:8" ht="18.75" x14ac:dyDescent="0.3">
      <c r="A92" s="38">
        <v>286608</v>
      </c>
      <c r="B92" s="34" t="s">
        <v>692</v>
      </c>
      <c r="C92" s="40">
        <v>4</v>
      </c>
      <c r="D92" s="12"/>
      <c r="E92" s="14">
        <v>29.665166666666664</v>
      </c>
      <c r="F92" s="14">
        <f t="shared" si="9"/>
        <v>35.598199999999999</v>
      </c>
      <c r="G92" s="14">
        <f t="shared" si="8"/>
        <v>0</v>
      </c>
      <c r="H92" s="35"/>
    </row>
    <row r="93" spans="1:8" ht="18.75" x14ac:dyDescent="0.3">
      <c r="A93" s="38">
        <v>286616</v>
      </c>
      <c r="B93" s="34" t="s">
        <v>693</v>
      </c>
      <c r="C93" s="40">
        <v>4</v>
      </c>
      <c r="D93" s="12"/>
      <c r="E93" s="14">
        <v>28.112333333333332</v>
      </c>
      <c r="F93" s="14">
        <f t="shared" si="9"/>
        <v>33.7348</v>
      </c>
      <c r="G93" s="14">
        <f t="shared" si="8"/>
        <v>0</v>
      </c>
      <c r="H93" s="35"/>
    </row>
    <row r="94" spans="1:8" ht="18.75" x14ac:dyDescent="0.3">
      <c r="A94" s="38">
        <v>286617</v>
      </c>
      <c r="B94" s="34" t="s">
        <v>694</v>
      </c>
      <c r="C94" s="40">
        <v>4</v>
      </c>
      <c r="D94" s="12"/>
      <c r="E94" s="14">
        <v>28.394666666666662</v>
      </c>
      <c r="F94" s="14">
        <f t="shared" si="9"/>
        <v>34.073599999999999</v>
      </c>
      <c r="G94" s="14">
        <f t="shared" si="8"/>
        <v>0</v>
      </c>
      <c r="H94" s="35"/>
    </row>
    <row r="95" spans="1:8" ht="18.75" x14ac:dyDescent="0.3">
      <c r="A95" s="38">
        <v>286609</v>
      </c>
      <c r="B95" s="34" t="s">
        <v>695</v>
      </c>
      <c r="C95" s="40">
        <v>4</v>
      </c>
      <c r="D95" s="12"/>
      <c r="E95" s="14">
        <v>28.959333333333333</v>
      </c>
      <c r="F95" s="14">
        <f t="shared" si="9"/>
        <v>34.751199999999997</v>
      </c>
      <c r="G95" s="14">
        <f t="shared" si="8"/>
        <v>0</v>
      </c>
      <c r="H95" s="35"/>
    </row>
    <row r="96" spans="1:8" ht="18.75" x14ac:dyDescent="0.3">
      <c r="A96" s="38">
        <v>286610</v>
      </c>
      <c r="B96" s="34" t="s">
        <v>696</v>
      </c>
      <c r="C96" s="40">
        <v>4</v>
      </c>
      <c r="D96" s="12"/>
      <c r="E96" s="14">
        <v>30.733999999999998</v>
      </c>
      <c r="F96" s="14">
        <f t="shared" si="9"/>
        <v>36.880800000000001</v>
      </c>
      <c r="G96" s="14">
        <f t="shared" si="8"/>
        <v>0</v>
      </c>
      <c r="H96" s="35"/>
    </row>
    <row r="97" spans="1:8" ht="18.75" x14ac:dyDescent="0.3">
      <c r="A97" s="177" t="s">
        <v>700</v>
      </c>
      <c r="B97" s="178"/>
      <c r="C97" s="2"/>
      <c r="D97" s="11"/>
      <c r="E97" s="2"/>
      <c r="F97" s="2"/>
      <c r="G97" s="2"/>
      <c r="H97" s="35"/>
    </row>
    <row r="98" spans="1:8" ht="18.75" x14ac:dyDescent="0.3">
      <c r="A98" s="38">
        <v>242167</v>
      </c>
      <c r="B98" s="34" t="s">
        <v>701</v>
      </c>
      <c r="C98" s="40">
        <v>12</v>
      </c>
      <c r="D98" s="12"/>
      <c r="E98" s="14">
        <v>18.452500000000001</v>
      </c>
      <c r="F98" s="14">
        <f>E98+(E98*0.2)</f>
        <v>22.143000000000001</v>
      </c>
      <c r="G98" s="14">
        <f t="shared" ref="G98:G112" si="10">D98*F98</f>
        <v>0</v>
      </c>
      <c r="H98" s="35"/>
    </row>
    <row r="99" spans="1:8" ht="18.75" x14ac:dyDescent="0.3">
      <c r="A99" s="38">
        <v>242165</v>
      </c>
      <c r="B99" s="34" t="s">
        <v>702</v>
      </c>
      <c r="C99" s="40">
        <v>12</v>
      </c>
      <c r="D99" s="12"/>
      <c r="E99" s="14">
        <v>18.452500000000001</v>
      </c>
      <c r="F99" s="14">
        <f t="shared" ref="F99:F112" si="11">E99+(E99*0.2)</f>
        <v>22.143000000000001</v>
      </c>
      <c r="G99" s="14">
        <f t="shared" si="10"/>
        <v>0</v>
      </c>
      <c r="H99" s="35"/>
    </row>
    <row r="100" spans="1:8" ht="18.75" x14ac:dyDescent="0.3">
      <c r="A100" s="38">
        <v>242168</v>
      </c>
      <c r="B100" s="34" t="s">
        <v>703</v>
      </c>
      <c r="C100" s="40">
        <v>12</v>
      </c>
      <c r="D100" s="12"/>
      <c r="E100" s="14">
        <v>15.346833333333333</v>
      </c>
      <c r="F100" s="14">
        <f t="shared" si="11"/>
        <v>18.4162</v>
      </c>
      <c r="G100" s="14">
        <f t="shared" si="10"/>
        <v>0</v>
      </c>
      <c r="H100" s="35"/>
    </row>
    <row r="101" spans="1:8" ht="18.75" x14ac:dyDescent="0.3">
      <c r="A101" s="38">
        <v>242170</v>
      </c>
      <c r="B101" s="34" t="s">
        <v>704</v>
      </c>
      <c r="C101" s="40">
        <v>12</v>
      </c>
      <c r="D101" s="12"/>
      <c r="E101" s="14">
        <v>16.677833333333332</v>
      </c>
      <c r="F101" s="14">
        <f t="shared" si="11"/>
        <v>20.013399999999997</v>
      </c>
      <c r="G101" s="14">
        <f t="shared" si="10"/>
        <v>0</v>
      </c>
      <c r="H101" s="35"/>
    </row>
    <row r="102" spans="1:8" ht="18.75" x14ac:dyDescent="0.3">
      <c r="A102" s="38">
        <v>242172</v>
      </c>
      <c r="B102" s="34" t="s">
        <v>705</v>
      </c>
      <c r="C102" s="40">
        <v>12</v>
      </c>
      <c r="D102" s="12"/>
      <c r="E102" s="14">
        <v>15.346833333333333</v>
      </c>
      <c r="F102" s="14">
        <f t="shared" si="11"/>
        <v>18.4162</v>
      </c>
      <c r="G102" s="14">
        <f t="shared" si="10"/>
        <v>0</v>
      </c>
      <c r="H102" s="35"/>
    </row>
    <row r="103" spans="1:8" ht="18.75" x14ac:dyDescent="0.3">
      <c r="A103" s="38">
        <v>242366</v>
      </c>
      <c r="B103" s="34" t="s">
        <v>706</v>
      </c>
      <c r="C103" s="40">
        <v>1</v>
      </c>
      <c r="D103" s="12"/>
      <c r="E103" s="14">
        <v>39.123333333333328</v>
      </c>
      <c r="F103" s="14">
        <f t="shared" si="11"/>
        <v>46.947999999999993</v>
      </c>
      <c r="G103" s="14">
        <f t="shared" si="10"/>
        <v>0</v>
      </c>
      <c r="H103" s="35"/>
    </row>
    <row r="104" spans="1:8" ht="18.75" x14ac:dyDescent="0.3">
      <c r="A104" s="38">
        <v>242364</v>
      </c>
      <c r="B104" s="34" t="s">
        <v>707</v>
      </c>
      <c r="C104" s="40">
        <v>1</v>
      </c>
      <c r="D104" s="12"/>
      <c r="E104" s="14">
        <v>39.123333333333328</v>
      </c>
      <c r="F104" s="14">
        <f t="shared" si="11"/>
        <v>46.947999999999993</v>
      </c>
      <c r="G104" s="14">
        <f t="shared" si="10"/>
        <v>0</v>
      </c>
      <c r="H104" s="35"/>
    </row>
    <row r="105" spans="1:8" ht="18.75" x14ac:dyDescent="0.3">
      <c r="A105" s="38">
        <v>242367</v>
      </c>
      <c r="B105" s="34" t="s">
        <v>708</v>
      </c>
      <c r="C105" s="40">
        <v>1</v>
      </c>
      <c r="D105" s="12"/>
      <c r="E105" s="14">
        <v>37.207499999999996</v>
      </c>
      <c r="F105" s="14">
        <f t="shared" si="11"/>
        <v>44.648999999999994</v>
      </c>
      <c r="G105" s="14">
        <f t="shared" si="10"/>
        <v>0</v>
      </c>
      <c r="H105" s="35"/>
    </row>
    <row r="106" spans="1:8" ht="18.75" x14ac:dyDescent="0.3">
      <c r="A106" s="38">
        <v>242369</v>
      </c>
      <c r="B106" s="34" t="s">
        <v>709</v>
      </c>
      <c r="C106" s="40">
        <v>1</v>
      </c>
      <c r="D106" s="12"/>
      <c r="E106" s="14">
        <v>29.14083333333333</v>
      </c>
      <c r="F106" s="14">
        <f t="shared" si="11"/>
        <v>34.968999999999994</v>
      </c>
      <c r="G106" s="14">
        <f t="shared" si="10"/>
        <v>0</v>
      </c>
      <c r="H106" s="35"/>
    </row>
    <row r="107" spans="1:8" ht="18.75" x14ac:dyDescent="0.3">
      <c r="A107" s="38">
        <v>242371</v>
      </c>
      <c r="B107" s="34" t="s">
        <v>710</v>
      </c>
      <c r="C107" s="40">
        <v>1</v>
      </c>
      <c r="D107" s="12"/>
      <c r="E107" s="14">
        <v>29.14083333333333</v>
      </c>
      <c r="F107" s="14">
        <f t="shared" si="11"/>
        <v>34.968999999999994</v>
      </c>
      <c r="G107" s="14">
        <f t="shared" si="10"/>
        <v>0</v>
      </c>
      <c r="H107" s="35"/>
    </row>
    <row r="108" spans="1:8" ht="18.75" x14ac:dyDescent="0.3">
      <c r="A108" s="38">
        <v>242435</v>
      </c>
      <c r="B108" s="34" t="s">
        <v>711</v>
      </c>
      <c r="C108" s="40">
        <v>1</v>
      </c>
      <c r="D108" s="12"/>
      <c r="E108" s="14">
        <v>51.243499999999997</v>
      </c>
      <c r="F108" s="14">
        <f t="shared" si="11"/>
        <v>61.492199999999997</v>
      </c>
      <c r="G108" s="14">
        <f t="shared" si="10"/>
        <v>0</v>
      </c>
      <c r="H108" s="35"/>
    </row>
    <row r="109" spans="1:8" ht="18.75" x14ac:dyDescent="0.3">
      <c r="A109" s="38">
        <v>242433</v>
      </c>
      <c r="B109" s="34" t="s">
        <v>712</v>
      </c>
      <c r="C109" s="40">
        <v>1</v>
      </c>
      <c r="D109" s="12"/>
      <c r="E109" s="14">
        <v>51.243499999999997</v>
      </c>
      <c r="F109" s="14">
        <f t="shared" si="11"/>
        <v>61.492199999999997</v>
      </c>
      <c r="G109" s="14">
        <f t="shared" si="10"/>
        <v>0</v>
      </c>
      <c r="H109" s="35"/>
    </row>
    <row r="110" spans="1:8" ht="18.75" x14ac:dyDescent="0.3">
      <c r="A110" s="38">
        <v>242436</v>
      </c>
      <c r="B110" s="34" t="s">
        <v>713</v>
      </c>
      <c r="C110" s="40">
        <v>1</v>
      </c>
      <c r="D110" s="12"/>
      <c r="E110" s="14">
        <v>48.299166666666665</v>
      </c>
      <c r="F110" s="14">
        <f t="shared" si="11"/>
        <v>57.958999999999996</v>
      </c>
      <c r="G110" s="14">
        <f t="shared" si="10"/>
        <v>0</v>
      </c>
      <c r="H110" s="35"/>
    </row>
    <row r="111" spans="1:8" ht="18.75" x14ac:dyDescent="0.3">
      <c r="A111" s="38">
        <v>242438</v>
      </c>
      <c r="B111" s="34" t="s">
        <v>714</v>
      </c>
      <c r="C111" s="40">
        <v>1</v>
      </c>
      <c r="D111" s="12"/>
      <c r="E111" s="14">
        <v>26.075499999999998</v>
      </c>
      <c r="F111" s="14">
        <f t="shared" si="11"/>
        <v>31.290599999999998</v>
      </c>
      <c r="G111" s="14">
        <f t="shared" si="10"/>
        <v>0</v>
      </c>
      <c r="H111" s="35"/>
    </row>
    <row r="112" spans="1:8" ht="18.75" x14ac:dyDescent="0.3">
      <c r="A112" s="38">
        <v>242440</v>
      </c>
      <c r="B112" s="34" t="s">
        <v>715</v>
      </c>
      <c r="C112" s="40">
        <v>1</v>
      </c>
      <c r="D112" s="12"/>
      <c r="E112" s="14">
        <v>26.075499999999998</v>
      </c>
      <c r="F112" s="14">
        <f t="shared" si="11"/>
        <v>31.290599999999998</v>
      </c>
      <c r="G112" s="14">
        <f t="shared" si="10"/>
        <v>0</v>
      </c>
      <c r="H112" s="35"/>
    </row>
    <row r="113" spans="1:8" ht="18.75" x14ac:dyDescent="0.3">
      <c r="A113" s="177" t="s">
        <v>716</v>
      </c>
      <c r="B113" s="178"/>
      <c r="C113" s="2"/>
      <c r="D113" s="11"/>
      <c r="E113" s="2"/>
      <c r="F113" s="2"/>
      <c r="G113" s="2"/>
      <c r="H113" s="35"/>
    </row>
    <row r="114" spans="1:8" ht="18.75" x14ac:dyDescent="0.3">
      <c r="A114" s="38">
        <v>242190</v>
      </c>
      <c r="B114" s="34" t="s">
        <v>717</v>
      </c>
      <c r="C114" s="40">
        <v>12</v>
      </c>
      <c r="D114" s="12"/>
      <c r="E114" s="14">
        <v>15.649333333333333</v>
      </c>
      <c r="F114" s="14">
        <f>E114+(E114*0.2)</f>
        <v>18.779199999999999</v>
      </c>
      <c r="G114" s="14">
        <f t="shared" ref="G114:G145" si="12">D114*F114</f>
        <v>0</v>
      </c>
      <c r="H114" s="35"/>
    </row>
    <row r="115" spans="1:8" ht="18.75" x14ac:dyDescent="0.3">
      <c r="A115" s="38">
        <v>242189</v>
      </c>
      <c r="B115" s="34" t="s">
        <v>718</v>
      </c>
      <c r="C115" s="40">
        <v>12</v>
      </c>
      <c r="D115" s="12"/>
      <c r="E115" s="14">
        <v>15.649333333333333</v>
      </c>
      <c r="F115" s="14">
        <f t="shared" ref="F115:F145" si="13">E115+(E115*0.2)</f>
        <v>18.779199999999999</v>
      </c>
      <c r="G115" s="14">
        <f t="shared" si="12"/>
        <v>0</v>
      </c>
      <c r="H115" s="35"/>
    </row>
    <row r="116" spans="1:8" ht="18.75" x14ac:dyDescent="0.3">
      <c r="A116" s="38">
        <v>242193</v>
      </c>
      <c r="B116" s="34" t="s">
        <v>719</v>
      </c>
      <c r="C116" s="40">
        <v>12</v>
      </c>
      <c r="D116" s="12"/>
      <c r="E116" s="14">
        <v>15.649333333333333</v>
      </c>
      <c r="F116" s="14">
        <f t="shared" si="13"/>
        <v>18.779199999999999</v>
      </c>
      <c r="G116" s="14">
        <f t="shared" si="12"/>
        <v>0</v>
      </c>
      <c r="H116" s="35"/>
    </row>
    <row r="117" spans="1:8" ht="18.75" x14ac:dyDescent="0.3">
      <c r="A117" s="38">
        <v>242191</v>
      </c>
      <c r="B117" s="34" t="s">
        <v>720</v>
      </c>
      <c r="C117" s="40">
        <v>12</v>
      </c>
      <c r="D117" s="12"/>
      <c r="E117" s="14">
        <v>15.649333333333333</v>
      </c>
      <c r="F117" s="14">
        <f t="shared" si="13"/>
        <v>18.779199999999999</v>
      </c>
      <c r="G117" s="14">
        <f t="shared" si="12"/>
        <v>0</v>
      </c>
      <c r="H117" s="35"/>
    </row>
    <row r="118" spans="1:8" ht="18.75" x14ac:dyDescent="0.3">
      <c r="A118" s="38">
        <v>242194</v>
      </c>
      <c r="B118" s="34" t="s">
        <v>721</v>
      </c>
      <c r="C118" s="40">
        <v>12</v>
      </c>
      <c r="D118" s="12"/>
      <c r="E118" s="14">
        <v>11.051333333333334</v>
      </c>
      <c r="F118" s="14">
        <f t="shared" si="13"/>
        <v>13.261600000000001</v>
      </c>
      <c r="G118" s="14">
        <f t="shared" si="12"/>
        <v>0</v>
      </c>
      <c r="H118" s="35"/>
    </row>
    <row r="119" spans="1:8" ht="18.75" x14ac:dyDescent="0.3">
      <c r="A119" s="38">
        <v>242196</v>
      </c>
      <c r="B119" s="34" t="s">
        <v>722</v>
      </c>
      <c r="C119" s="40">
        <v>12</v>
      </c>
      <c r="D119" s="12"/>
      <c r="E119" s="14">
        <v>16.718166666666665</v>
      </c>
      <c r="F119" s="14">
        <f t="shared" si="13"/>
        <v>20.061799999999998</v>
      </c>
      <c r="G119" s="14">
        <f t="shared" si="12"/>
        <v>0</v>
      </c>
      <c r="H119" s="35"/>
    </row>
    <row r="120" spans="1:8" ht="18.75" x14ac:dyDescent="0.3">
      <c r="A120" s="38">
        <v>242198</v>
      </c>
      <c r="B120" s="34" t="s">
        <v>723</v>
      </c>
      <c r="C120" s="40">
        <v>12</v>
      </c>
      <c r="D120" s="12"/>
      <c r="E120" s="14">
        <v>10.244666666666665</v>
      </c>
      <c r="F120" s="14">
        <f t="shared" si="13"/>
        <v>12.293599999999998</v>
      </c>
      <c r="G120" s="14">
        <f t="shared" si="12"/>
        <v>0</v>
      </c>
      <c r="H120" s="35"/>
    </row>
    <row r="121" spans="1:8" ht="18.75" x14ac:dyDescent="0.3">
      <c r="A121" s="38">
        <v>242389</v>
      </c>
      <c r="B121" s="34" t="s">
        <v>724</v>
      </c>
      <c r="C121" s="40">
        <v>1</v>
      </c>
      <c r="D121" s="12"/>
      <c r="E121" s="14">
        <v>47.895833333333336</v>
      </c>
      <c r="F121" s="14">
        <f t="shared" si="13"/>
        <v>57.475000000000001</v>
      </c>
      <c r="G121" s="14">
        <f t="shared" si="12"/>
        <v>0</v>
      </c>
      <c r="H121" s="35"/>
    </row>
    <row r="122" spans="1:8" ht="18.75" x14ac:dyDescent="0.3">
      <c r="A122" s="38">
        <v>242392</v>
      </c>
      <c r="B122" s="34" t="s">
        <v>725</v>
      </c>
      <c r="C122" s="40">
        <v>1</v>
      </c>
      <c r="D122" s="12"/>
      <c r="E122" s="14">
        <v>37.207499999999996</v>
      </c>
      <c r="F122" s="14">
        <f t="shared" si="13"/>
        <v>44.648999999999994</v>
      </c>
      <c r="G122" s="14">
        <f t="shared" si="12"/>
        <v>0</v>
      </c>
      <c r="H122" s="35"/>
    </row>
    <row r="123" spans="1:8" ht="18.75" x14ac:dyDescent="0.3">
      <c r="A123" s="38">
        <v>242390</v>
      </c>
      <c r="B123" s="34" t="s">
        <v>726</v>
      </c>
      <c r="C123" s="40">
        <v>1</v>
      </c>
      <c r="D123" s="12"/>
      <c r="E123" s="14">
        <v>39.123333333333328</v>
      </c>
      <c r="F123" s="14">
        <f t="shared" si="13"/>
        <v>46.947999999999993</v>
      </c>
      <c r="G123" s="14">
        <f t="shared" si="12"/>
        <v>0</v>
      </c>
      <c r="H123" s="35"/>
    </row>
    <row r="124" spans="1:8" ht="18.75" x14ac:dyDescent="0.3">
      <c r="A124" s="38">
        <v>242393</v>
      </c>
      <c r="B124" s="34" t="s">
        <v>727</v>
      </c>
      <c r="C124" s="40">
        <v>1</v>
      </c>
      <c r="D124" s="12"/>
      <c r="E124" s="14">
        <v>37.207499999999996</v>
      </c>
      <c r="F124" s="14">
        <f t="shared" si="13"/>
        <v>44.648999999999994</v>
      </c>
      <c r="G124" s="14">
        <f t="shared" si="12"/>
        <v>0</v>
      </c>
      <c r="H124" s="35"/>
    </row>
    <row r="125" spans="1:8" ht="18.75" x14ac:dyDescent="0.3">
      <c r="A125" s="38">
        <v>242395</v>
      </c>
      <c r="B125" s="34" t="s">
        <v>728</v>
      </c>
      <c r="C125" s="40">
        <v>1</v>
      </c>
      <c r="D125" s="12"/>
      <c r="E125" s="14">
        <v>29.14083333333333</v>
      </c>
      <c r="F125" s="14">
        <f t="shared" si="13"/>
        <v>34.968999999999994</v>
      </c>
      <c r="G125" s="14">
        <f t="shared" si="12"/>
        <v>0</v>
      </c>
      <c r="H125" s="35"/>
    </row>
    <row r="126" spans="1:8" ht="18.75" x14ac:dyDescent="0.3">
      <c r="A126" s="38">
        <v>242397</v>
      </c>
      <c r="B126" s="34" t="s">
        <v>729</v>
      </c>
      <c r="C126" s="40">
        <v>1</v>
      </c>
      <c r="D126" s="12"/>
      <c r="E126" s="14">
        <v>29.14083333333333</v>
      </c>
      <c r="F126" s="14">
        <f t="shared" si="13"/>
        <v>34.968999999999994</v>
      </c>
      <c r="G126" s="14">
        <f t="shared" si="12"/>
        <v>0</v>
      </c>
      <c r="H126" s="35"/>
    </row>
    <row r="127" spans="1:8" ht="18.75" x14ac:dyDescent="0.3">
      <c r="A127" s="38">
        <v>242458</v>
      </c>
      <c r="B127" s="34" t="s">
        <v>730</v>
      </c>
      <c r="C127" s="40">
        <v>1</v>
      </c>
      <c r="D127" s="12"/>
      <c r="E127" s="14">
        <v>51.243499999999997</v>
      </c>
      <c r="F127" s="14">
        <f t="shared" si="13"/>
        <v>61.492199999999997</v>
      </c>
      <c r="G127" s="14">
        <f t="shared" si="12"/>
        <v>0</v>
      </c>
      <c r="H127" s="35"/>
    </row>
    <row r="128" spans="1:8" ht="18.75" x14ac:dyDescent="0.3">
      <c r="A128" s="38">
        <v>242461</v>
      </c>
      <c r="B128" s="34" t="s">
        <v>731</v>
      </c>
      <c r="C128" s="40">
        <v>1</v>
      </c>
      <c r="D128" s="12"/>
      <c r="E128" s="14">
        <v>51.243499999999997</v>
      </c>
      <c r="F128" s="14">
        <f t="shared" si="13"/>
        <v>61.492199999999997</v>
      </c>
      <c r="G128" s="14">
        <f t="shared" si="12"/>
        <v>0</v>
      </c>
      <c r="H128" s="35"/>
    </row>
    <row r="129" spans="1:8" ht="18.75" x14ac:dyDescent="0.3">
      <c r="A129" s="38">
        <v>242459</v>
      </c>
      <c r="B129" s="34" t="s">
        <v>732</v>
      </c>
      <c r="C129" s="40">
        <v>1</v>
      </c>
      <c r="D129" s="12"/>
      <c r="E129" s="14">
        <v>51.243499999999997</v>
      </c>
      <c r="F129" s="14">
        <f t="shared" si="13"/>
        <v>61.492199999999997</v>
      </c>
      <c r="G129" s="14">
        <f t="shared" si="12"/>
        <v>0</v>
      </c>
      <c r="H129" s="35"/>
    </row>
    <row r="130" spans="1:8" ht="18.75" x14ac:dyDescent="0.3">
      <c r="A130" s="38">
        <v>242462</v>
      </c>
      <c r="B130" s="34" t="s">
        <v>733</v>
      </c>
      <c r="C130" s="40">
        <v>1</v>
      </c>
      <c r="D130" s="12"/>
      <c r="E130" s="14">
        <v>48.299166666666665</v>
      </c>
      <c r="F130" s="14">
        <f t="shared" si="13"/>
        <v>57.958999999999996</v>
      </c>
      <c r="G130" s="14">
        <f t="shared" si="12"/>
        <v>0</v>
      </c>
      <c r="H130" s="35"/>
    </row>
    <row r="131" spans="1:8" ht="18.75" x14ac:dyDescent="0.3">
      <c r="A131" s="38">
        <v>242464</v>
      </c>
      <c r="B131" s="34" t="s">
        <v>734</v>
      </c>
      <c r="C131" s="40">
        <v>1</v>
      </c>
      <c r="D131" s="12"/>
      <c r="E131" s="14">
        <v>39.607333333333337</v>
      </c>
      <c r="F131" s="14">
        <f t="shared" si="13"/>
        <v>47.528800000000004</v>
      </c>
      <c r="G131" s="14">
        <f t="shared" si="12"/>
        <v>0</v>
      </c>
      <c r="H131" s="35"/>
    </row>
    <row r="132" spans="1:8" ht="18.75" x14ac:dyDescent="0.3">
      <c r="A132" s="38">
        <v>242466</v>
      </c>
      <c r="B132" s="34" t="s">
        <v>735</v>
      </c>
      <c r="C132" s="40">
        <v>1</v>
      </c>
      <c r="D132" s="12"/>
      <c r="E132" s="14">
        <v>26.075499999999998</v>
      </c>
      <c r="F132" s="14">
        <f t="shared" ref="F132:F140" si="14">E132+(E132*0.2)</f>
        <v>31.290599999999998</v>
      </c>
      <c r="G132" s="14">
        <f t="shared" ref="G132:G140" si="15">D132*F132</f>
        <v>0</v>
      </c>
      <c r="H132" s="35"/>
    </row>
    <row r="133" spans="1:8" ht="18.75" x14ac:dyDescent="0.3">
      <c r="A133" s="38">
        <v>242608</v>
      </c>
      <c r="B133" s="34" t="s">
        <v>736</v>
      </c>
      <c r="C133" s="40">
        <v>1</v>
      </c>
      <c r="D133" s="12"/>
      <c r="E133" s="14">
        <v>35.493333333333332</v>
      </c>
      <c r="F133" s="14">
        <f t="shared" si="14"/>
        <v>42.591999999999999</v>
      </c>
      <c r="G133" s="14">
        <f t="shared" si="15"/>
        <v>0</v>
      </c>
      <c r="H133" s="35"/>
    </row>
    <row r="134" spans="1:8" ht="18.75" x14ac:dyDescent="0.3">
      <c r="A134" s="38">
        <v>242612</v>
      </c>
      <c r="B134" s="34" t="s">
        <v>737</v>
      </c>
      <c r="C134" s="40">
        <v>1</v>
      </c>
      <c r="D134" s="12"/>
      <c r="E134" s="14">
        <v>35.493333333333332</v>
      </c>
      <c r="F134" s="14">
        <f t="shared" si="14"/>
        <v>42.591999999999999</v>
      </c>
      <c r="G134" s="14">
        <f t="shared" si="15"/>
        <v>0</v>
      </c>
      <c r="H134" s="35"/>
    </row>
    <row r="135" spans="1:8" ht="18.75" x14ac:dyDescent="0.3">
      <c r="A135" s="38">
        <v>242597</v>
      </c>
      <c r="B135" s="34" t="s">
        <v>738</v>
      </c>
      <c r="C135" s="40">
        <v>1</v>
      </c>
      <c r="D135" s="12"/>
      <c r="E135" s="14">
        <v>68.788499999999985</v>
      </c>
      <c r="F135" s="14">
        <f t="shared" si="14"/>
        <v>82.546199999999985</v>
      </c>
      <c r="G135" s="14">
        <f t="shared" si="15"/>
        <v>0</v>
      </c>
      <c r="H135" s="35"/>
    </row>
    <row r="136" spans="1:8" ht="18.75" x14ac:dyDescent="0.3">
      <c r="A136" s="38">
        <v>242613</v>
      </c>
      <c r="B136" s="34" t="s">
        <v>739</v>
      </c>
      <c r="C136" s="40">
        <v>1</v>
      </c>
      <c r="D136" s="12"/>
      <c r="E136" s="14">
        <v>35.493333333333332</v>
      </c>
      <c r="F136" s="14">
        <f t="shared" si="14"/>
        <v>42.591999999999999</v>
      </c>
      <c r="G136" s="14">
        <f t="shared" si="15"/>
        <v>0</v>
      </c>
      <c r="H136" s="35"/>
    </row>
    <row r="137" spans="1:8" ht="18.75" x14ac:dyDescent="0.3">
      <c r="A137" s="38">
        <v>242614</v>
      </c>
      <c r="B137" s="34" t="s">
        <v>740</v>
      </c>
      <c r="C137" s="40">
        <v>1</v>
      </c>
      <c r="D137" s="12"/>
      <c r="E137" s="14">
        <v>35.493333333333332</v>
      </c>
      <c r="F137" s="14">
        <f t="shared" si="14"/>
        <v>42.591999999999999</v>
      </c>
      <c r="G137" s="14">
        <f t="shared" si="15"/>
        <v>0</v>
      </c>
      <c r="H137" s="35"/>
    </row>
    <row r="138" spans="1:8" ht="18.75" x14ac:dyDescent="0.3">
      <c r="A138" s="38">
        <v>242600</v>
      </c>
      <c r="B138" s="34" t="s">
        <v>741</v>
      </c>
      <c r="C138" s="40">
        <v>1</v>
      </c>
      <c r="D138" s="12"/>
      <c r="E138" s="14">
        <v>64.755166666666668</v>
      </c>
      <c r="F138" s="14">
        <f t="shared" si="14"/>
        <v>77.706199999999995</v>
      </c>
      <c r="G138" s="14">
        <f t="shared" si="15"/>
        <v>0</v>
      </c>
      <c r="H138" s="35"/>
    </row>
    <row r="139" spans="1:8" ht="18.75" x14ac:dyDescent="0.3">
      <c r="A139" s="38">
        <v>242615</v>
      </c>
      <c r="B139" s="34" t="s">
        <v>742</v>
      </c>
      <c r="C139" s="40">
        <v>1</v>
      </c>
      <c r="D139" s="12"/>
      <c r="E139" s="14">
        <v>38.599000000000004</v>
      </c>
      <c r="F139" s="14">
        <f t="shared" si="14"/>
        <v>46.318800000000003</v>
      </c>
      <c r="G139" s="14">
        <f t="shared" si="15"/>
        <v>0</v>
      </c>
      <c r="H139" s="35"/>
    </row>
    <row r="140" spans="1:8" ht="18.75" x14ac:dyDescent="0.3">
      <c r="A140" s="38">
        <v>242602</v>
      </c>
      <c r="B140" s="34" t="s">
        <v>743</v>
      </c>
      <c r="C140" s="40">
        <v>1</v>
      </c>
      <c r="D140" s="12"/>
      <c r="E140" s="14">
        <v>61.871333333333332</v>
      </c>
      <c r="F140" s="14">
        <f t="shared" si="14"/>
        <v>74.245599999999996</v>
      </c>
      <c r="G140" s="14">
        <f t="shared" si="15"/>
        <v>0</v>
      </c>
      <c r="H140" s="35"/>
    </row>
    <row r="141" spans="1:8" ht="18.75" x14ac:dyDescent="0.3">
      <c r="A141" s="38">
        <v>242616</v>
      </c>
      <c r="B141" s="34" t="s">
        <v>744</v>
      </c>
      <c r="C141" s="40">
        <v>1</v>
      </c>
      <c r="D141" s="12"/>
      <c r="E141" s="14">
        <v>39.204000000000001</v>
      </c>
      <c r="F141" s="14">
        <f t="shared" si="13"/>
        <v>47.044800000000002</v>
      </c>
      <c r="G141" s="14">
        <f t="shared" si="12"/>
        <v>0</v>
      </c>
      <c r="H141" s="35"/>
    </row>
    <row r="142" spans="1:8" ht="18.75" x14ac:dyDescent="0.3">
      <c r="A142" s="38">
        <v>242604</v>
      </c>
      <c r="B142" s="34" t="s">
        <v>745</v>
      </c>
      <c r="C142" s="40">
        <v>1</v>
      </c>
      <c r="D142" s="12"/>
      <c r="E142" s="14">
        <v>61.871333333333332</v>
      </c>
      <c r="F142" s="14">
        <f t="shared" si="13"/>
        <v>74.245599999999996</v>
      </c>
      <c r="G142" s="14">
        <f t="shared" si="12"/>
        <v>0</v>
      </c>
      <c r="H142" s="35"/>
    </row>
    <row r="143" spans="1:8" ht="18.75" x14ac:dyDescent="0.3">
      <c r="A143" s="38">
        <v>242617</v>
      </c>
      <c r="B143" s="34" t="s">
        <v>746</v>
      </c>
      <c r="C143" s="40">
        <v>1</v>
      </c>
      <c r="D143" s="12"/>
      <c r="E143" s="14">
        <v>77.44</v>
      </c>
      <c r="F143" s="14">
        <f t="shared" si="13"/>
        <v>92.927999999999997</v>
      </c>
      <c r="G143" s="14">
        <f t="shared" si="12"/>
        <v>0</v>
      </c>
      <c r="H143" s="35"/>
    </row>
    <row r="144" spans="1:8" ht="18.75" x14ac:dyDescent="0.3">
      <c r="A144" s="38">
        <v>242618</v>
      </c>
      <c r="B144" s="34" t="s">
        <v>747</v>
      </c>
      <c r="C144" s="40">
        <v>1</v>
      </c>
      <c r="D144" s="12"/>
      <c r="E144" s="14">
        <v>87.019166666666663</v>
      </c>
      <c r="F144" s="14">
        <f t="shared" si="13"/>
        <v>104.423</v>
      </c>
      <c r="G144" s="14">
        <f t="shared" si="12"/>
        <v>0</v>
      </c>
      <c r="H144" s="35"/>
    </row>
    <row r="145" spans="1:8" ht="18.75" x14ac:dyDescent="0.3">
      <c r="A145" s="38">
        <v>242606</v>
      </c>
      <c r="B145" s="34" t="s">
        <v>748</v>
      </c>
      <c r="C145" s="40">
        <v>1</v>
      </c>
      <c r="D145" s="12"/>
      <c r="E145" s="14">
        <v>53.80466666666667</v>
      </c>
      <c r="F145" s="14">
        <f t="shared" si="13"/>
        <v>64.565600000000003</v>
      </c>
      <c r="G145" s="14">
        <f t="shared" si="12"/>
        <v>0</v>
      </c>
      <c r="H145" s="35"/>
    </row>
    <row r="146" spans="1:8" ht="18.75" x14ac:dyDescent="0.3">
      <c r="A146" s="177" t="s">
        <v>749</v>
      </c>
      <c r="B146" s="178"/>
      <c r="C146" s="2"/>
      <c r="D146" s="11"/>
      <c r="E146" s="2"/>
      <c r="F146" s="2"/>
      <c r="G146" s="2"/>
      <c r="H146" s="35"/>
    </row>
    <row r="147" spans="1:8" ht="18.75" x14ac:dyDescent="0.3">
      <c r="A147" s="38">
        <v>262674</v>
      </c>
      <c r="B147" s="34" t="s">
        <v>750</v>
      </c>
      <c r="C147" s="40">
        <v>12</v>
      </c>
      <c r="D147" s="12"/>
      <c r="E147" s="14">
        <v>6.251666666666666</v>
      </c>
      <c r="F147" s="14">
        <f>E147+(E147*0.2)</f>
        <v>7.5019999999999989</v>
      </c>
      <c r="G147" s="14">
        <f t="shared" ref="G147:G178" si="16">D147*F147</f>
        <v>0</v>
      </c>
      <c r="H147" s="35"/>
    </row>
    <row r="148" spans="1:8" ht="18.75" x14ac:dyDescent="0.3">
      <c r="A148" s="38">
        <v>262676</v>
      </c>
      <c r="B148" s="34" t="s">
        <v>751</v>
      </c>
      <c r="C148" s="40">
        <v>12</v>
      </c>
      <c r="D148" s="12"/>
      <c r="E148" s="14">
        <v>5.7071666666666667</v>
      </c>
      <c r="F148" s="14">
        <f t="shared" ref="F148:F178" si="17">E148+(E148*0.2)</f>
        <v>6.8486000000000002</v>
      </c>
      <c r="G148" s="14">
        <f t="shared" si="16"/>
        <v>0</v>
      </c>
      <c r="H148" s="35"/>
    </row>
    <row r="149" spans="1:8" ht="18.75" x14ac:dyDescent="0.3">
      <c r="A149" s="38">
        <v>165052</v>
      </c>
      <c r="B149" s="34" t="s">
        <v>752</v>
      </c>
      <c r="C149" s="40">
        <v>12</v>
      </c>
      <c r="D149" s="12"/>
      <c r="E149" s="14">
        <v>10.385833333333334</v>
      </c>
      <c r="F149" s="14">
        <f t="shared" si="17"/>
        <v>12.463000000000001</v>
      </c>
      <c r="G149" s="14">
        <f t="shared" si="16"/>
        <v>0</v>
      </c>
      <c r="H149" s="35"/>
    </row>
    <row r="150" spans="1:8" ht="18.75" x14ac:dyDescent="0.3">
      <c r="A150" s="38">
        <v>262677</v>
      </c>
      <c r="B150" s="34" t="s">
        <v>753</v>
      </c>
      <c r="C150" s="40">
        <v>12</v>
      </c>
      <c r="D150" s="12"/>
      <c r="E150" s="14">
        <v>5.7273333333333332</v>
      </c>
      <c r="F150" s="14">
        <f t="shared" si="17"/>
        <v>6.8727999999999998</v>
      </c>
      <c r="G150" s="14">
        <f t="shared" si="16"/>
        <v>0</v>
      </c>
      <c r="H150" s="35"/>
    </row>
    <row r="151" spans="1:8" ht="18.75" x14ac:dyDescent="0.3">
      <c r="A151" s="38">
        <v>262678</v>
      </c>
      <c r="B151" s="34" t="s">
        <v>754</v>
      </c>
      <c r="C151" s="40">
        <v>12</v>
      </c>
      <c r="D151" s="12"/>
      <c r="E151" s="14">
        <v>6.6146666666666656</v>
      </c>
      <c r="F151" s="14">
        <f t="shared" si="17"/>
        <v>7.9375999999999989</v>
      </c>
      <c r="G151" s="14">
        <f t="shared" si="16"/>
        <v>0</v>
      </c>
      <c r="H151" s="35"/>
    </row>
    <row r="152" spans="1:8" ht="18.75" x14ac:dyDescent="0.3">
      <c r="A152" s="38">
        <v>264839</v>
      </c>
      <c r="B152" s="34" t="s">
        <v>755</v>
      </c>
      <c r="C152" s="40">
        <v>12</v>
      </c>
      <c r="D152" s="12"/>
      <c r="E152" s="14">
        <v>9.3170000000000002</v>
      </c>
      <c r="F152" s="14">
        <f t="shared" si="17"/>
        <v>11.180400000000001</v>
      </c>
      <c r="G152" s="14">
        <f t="shared" si="16"/>
        <v>0</v>
      </c>
      <c r="H152" s="35"/>
    </row>
    <row r="153" spans="1:8" ht="18.75" x14ac:dyDescent="0.3">
      <c r="A153" s="38">
        <v>262679</v>
      </c>
      <c r="B153" s="34" t="s">
        <v>756</v>
      </c>
      <c r="C153" s="40">
        <v>12</v>
      </c>
      <c r="D153" s="12"/>
      <c r="E153" s="14">
        <v>6.5541666666666663</v>
      </c>
      <c r="F153" s="14">
        <f t="shared" si="17"/>
        <v>7.8649999999999993</v>
      </c>
      <c r="G153" s="14">
        <f t="shared" si="16"/>
        <v>0</v>
      </c>
      <c r="H153" s="35"/>
    </row>
    <row r="154" spans="1:8" ht="18.75" x14ac:dyDescent="0.3">
      <c r="A154" s="38">
        <v>165055</v>
      </c>
      <c r="B154" s="34" t="s">
        <v>757</v>
      </c>
      <c r="C154" s="40">
        <v>12</v>
      </c>
      <c r="D154" s="12"/>
      <c r="E154" s="14">
        <v>9.1355000000000004</v>
      </c>
      <c r="F154" s="14">
        <f t="shared" si="17"/>
        <v>10.9626</v>
      </c>
      <c r="G154" s="14">
        <f t="shared" si="16"/>
        <v>0</v>
      </c>
      <c r="H154" s="35"/>
    </row>
    <row r="155" spans="1:8" ht="18.75" x14ac:dyDescent="0.3">
      <c r="A155" s="38">
        <v>262690</v>
      </c>
      <c r="B155" s="34" t="s">
        <v>758</v>
      </c>
      <c r="C155" s="40">
        <v>12</v>
      </c>
      <c r="D155" s="12"/>
      <c r="E155" s="14">
        <v>7.8649999999999984</v>
      </c>
      <c r="F155" s="14">
        <f t="shared" si="17"/>
        <v>9.4379999999999988</v>
      </c>
      <c r="G155" s="14">
        <f t="shared" si="16"/>
        <v>0</v>
      </c>
      <c r="H155" s="35"/>
    </row>
    <row r="156" spans="1:8" ht="18.75" x14ac:dyDescent="0.3">
      <c r="A156" s="38">
        <v>264850</v>
      </c>
      <c r="B156" s="34" t="s">
        <v>759</v>
      </c>
      <c r="C156" s="40">
        <v>12</v>
      </c>
      <c r="D156" s="12"/>
      <c r="E156" s="14">
        <v>8.1473333333333322</v>
      </c>
      <c r="F156" s="14">
        <f t="shared" si="17"/>
        <v>9.7767999999999979</v>
      </c>
      <c r="G156" s="14">
        <f t="shared" si="16"/>
        <v>0</v>
      </c>
      <c r="H156" s="35"/>
    </row>
    <row r="157" spans="1:8" ht="18.75" x14ac:dyDescent="0.3">
      <c r="A157" s="38">
        <v>262691</v>
      </c>
      <c r="B157" s="34" t="s">
        <v>760</v>
      </c>
      <c r="C157" s="40">
        <v>12</v>
      </c>
      <c r="D157" s="12"/>
      <c r="E157" s="14">
        <v>10.103499999999999</v>
      </c>
      <c r="F157" s="14">
        <f t="shared" si="17"/>
        <v>12.124199999999998</v>
      </c>
      <c r="G157" s="14">
        <f t="shared" si="16"/>
        <v>0</v>
      </c>
      <c r="H157" s="35"/>
    </row>
    <row r="158" spans="1:8" ht="18.75" x14ac:dyDescent="0.3">
      <c r="A158" s="38">
        <v>262692</v>
      </c>
      <c r="B158" s="34" t="s">
        <v>761</v>
      </c>
      <c r="C158" s="40">
        <v>12</v>
      </c>
      <c r="D158" s="12"/>
      <c r="E158" s="14">
        <v>10.829499999999999</v>
      </c>
      <c r="F158" s="14">
        <f t="shared" si="17"/>
        <v>12.9954</v>
      </c>
      <c r="G158" s="14">
        <f t="shared" si="16"/>
        <v>0</v>
      </c>
      <c r="H158" s="35"/>
    </row>
    <row r="159" spans="1:8" ht="18.75" x14ac:dyDescent="0.3">
      <c r="A159" s="38">
        <v>262673</v>
      </c>
      <c r="B159" s="34" t="s">
        <v>762</v>
      </c>
      <c r="C159" s="40">
        <v>12</v>
      </c>
      <c r="D159" s="12"/>
      <c r="E159" s="14">
        <v>7.0381666666666671</v>
      </c>
      <c r="F159" s="14">
        <f t="shared" si="17"/>
        <v>8.4458000000000002</v>
      </c>
      <c r="G159" s="14">
        <f t="shared" si="16"/>
        <v>0</v>
      </c>
      <c r="H159" s="35"/>
    </row>
    <row r="160" spans="1:8" ht="18.75" x14ac:dyDescent="0.3">
      <c r="A160" s="38">
        <v>262762</v>
      </c>
      <c r="B160" s="34" t="s">
        <v>763</v>
      </c>
      <c r="C160" s="40">
        <v>6</v>
      </c>
      <c r="D160" s="12"/>
      <c r="E160" s="14">
        <v>12.644499999999999</v>
      </c>
      <c r="F160" s="14">
        <f t="shared" si="17"/>
        <v>15.173399999999999</v>
      </c>
      <c r="G160" s="14">
        <f t="shared" si="16"/>
        <v>0</v>
      </c>
      <c r="H160" s="35"/>
    </row>
    <row r="161" spans="1:8" ht="18.75" x14ac:dyDescent="0.3">
      <c r="A161" s="38">
        <v>262765</v>
      </c>
      <c r="B161" s="34" t="s">
        <v>764</v>
      </c>
      <c r="C161" s="40">
        <v>6</v>
      </c>
      <c r="D161" s="12"/>
      <c r="E161" s="14">
        <v>11.878166666666665</v>
      </c>
      <c r="F161" s="14">
        <f t="shared" si="17"/>
        <v>14.253799999999998</v>
      </c>
      <c r="G161" s="14">
        <f t="shared" si="16"/>
        <v>0</v>
      </c>
      <c r="H161" s="35"/>
    </row>
    <row r="162" spans="1:8" ht="18.75" x14ac:dyDescent="0.3">
      <c r="A162" s="38">
        <v>165079</v>
      </c>
      <c r="B162" s="34" t="s">
        <v>765</v>
      </c>
      <c r="C162" s="40">
        <v>6</v>
      </c>
      <c r="D162" s="12"/>
      <c r="E162" s="14">
        <v>20.1465</v>
      </c>
      <c r="F162" s="14">
        <f t="shared" si="17"/>
        <v>24.175799999999999</v>
      </c>
      <c r="G162" s="14">
        <f t="shared" si="16"/>
        <v>0</v>
      </c>
      <c r="H162" s="35"/>
    </row>
    <row r="163" spans="1:8" ht="18.75" x14ac:dyDescent="0.3">
      <c r="A163" s="38">
        <v>262766</v>
      </c>
      <c r="B163" s="34" t="s">
        <v>766</v>
      </c>
      <c r="C163" s="40">
        <v>6</v>
      </c>
      <c r="D163" s="12"/>
      <c r="E163" s="14">
        <v>12.926833333333333</v>
      </c>
      <c r="F163" s="14">
        <f t="shared" si="17"/>
        <v>15.5122</v>
      </c>
      <c r="G163" s="14">
        <f t="shared" si="16"/>
        <v>0</v>
      </c>
      <c r="H163" s="35"/>
    </row>
    <row r="164" spans="1:8" ht="18.75" x14ac:dyDescent="0.3">
      <c r="A164" s="38">
        <v>262767</v>
      </c>
      <c r="B164" s="34" t="s">
        <v>767</v>
      </c>
      <c r="C164" s="40">
        <v>6</v>
      </c>
      <c r="D164" s="12"/>
      <c r="E164" s="14">
        <v>14.721666666666668</v>
      </c>
      <c r="F164" s="14">
        <f t="shared" si="17"/>
        <v>17.666</v>
      </c>
      <c r="G164" s="14">
        <f t="shared" si="16"/>
        <v>0</v>
      </c>
      <c r="H164" s="35"/>
    </row>
    <row r="165" spans="1:8" ht="18.75" x14ac:dyDescent="0.3">
      <c r="A165" s="38">
        <v>165083</v>
      </c>
      <c r="B165" s="34" t="s">
        <v>768</v>
      </c>
      <c r="C165" s="40">
        <v>6</v>
      </c>
      <c r="D165" s="12"/>
      <c r="E165" s="14">
        <v>18.129833333333334</v>
      </c>
      <c r="F165" s="14">
        <f t="shared" si="17"/>
        <v>21.755800000000001</v>
      </c>
      <c r="G165" s="14">
        <f t="shared" si="16"/>
        <v>0</v>
      </c>
      <c r="H165" s="35"/>
    </row>
    <row r="166" spans="1:8" ht="18.75" x14ac:dyDescent="0.3">
      <c r="A166" s="38">
        <v>262768</v>
      </c>
      <c r="B166" s="34" t="s">
        <v>769</v>
      </c>
      <c r="C166" s="40">
        <v>6</v>
      </c>
      <c r="D166" s="12"/>
      <c r="E166" s="14">
        <v>13.410833333333333</v>
      </c>
      <c r="F166" s="14">
        <f t="shared" si="17"/>
        <v>16.093</v>
      </c>
      <c r="G166" s="14">
        <f t="shared" si="16"/>
        <v>0</v>
      </c>
      <c r="H166" s="35"/>
    </row>
    <row r="167" spans="1:8" ht="18.75" x14ac:dyDescent="0.3">
      <c r="A167" s="38">
        <v>165085</v>
      </c>
      <c r="B167" s="34" t="s">
        <v>770</v>
      </c>
      <c r="C167" s="40">
        <v>6</v>
      </c>
      <c r="D167" s="12"/>
      <c r="E167" s="14">
        <v>18.129833333333334</v>
      </c>
      <c r="F167" s="14">
        <f t="shared" si="17"/>
        <v>21.755800000000001</v>
      </c>
      <c r="G167" s="14">
        <f t="shared" si="16"/>
        <v>0</v>
      </c>
      <c r="H167" s="35"/>
    </row>
    <row r="168" spans="1:8" ht="18.75" x14ac:dyDescent="0.3">
      <c r="A168" s="38">
        <v>262769</v>
      </c>
      <c r="B168" s="34" t="s">
        <v>771</v>
      </c>
      <c r="C168" s="40">
        <v>6</v>
      </c>
      <c r="D168" s="12"/>
      <c r="E168" s="14">
        <v>15.508166666666666</v>
      </c>
      <c r="F168" s="14">
        <f t="shared" si="17"/>
        <v>18.6098</v>
      </c>
      <c r="G168" s="14">
        <f t="shared" si="16"/>
        <v>0</v>
      </c>
      <c r="H168" s="35"/>
    </row>
    <row r="169" spans="1:8" ht="18.75" x14ac:dyDescent="0.3">
      <c r="A169" s="38">
        <v>165086</v>
      </c>
      <c r="B169" s="34" t="s">
        <v>772</v>
      </c>
      <c r="C169" s="40">
        <v>6</v>
      </c>
      <c r="D169" s="12"/>
      <c r="E169" s="14">
        <v>16.960166666666666</v>
      </c>
      <c r="F169" s="14">
        <f t="shared" si="17"/>
        <v>20.3522</v>
      </c>
      <c r="G169" s="14">
        <f t="shared" si="16"/>
        <v>0</v>
      </c>
      <c r="H169" s="35"/>
    </row>
    <row r="170" spans="1:8" ht="18.75" x14ac:dyDescent="0.3">
      <c r="A170" s="38">
        <v>263350</v>
      </c>
      <c r="B170" s="34" t="s">
        <v>773</v>
      </c>
      <c r="C170" s="40">
        <v>6</v>
      </c>
      <c r="D170" s="12"/>
      <c r="E170" s="14">
        <v>22.122833333333332</v>
      </c>
      <c r="F170" s="14">
        <f t="shared" si="17"/>
        <v>26.5474</v>
      </c>
      <c r="G170" s="14">
        <f t="shared" si="16"/>
        <v>0</v>
      </c>
      <c r="H170" s="35"/>
    </row>
    <row r="171" spans="1:8" ht="18.75" x14ac:dyDescent="0.3">
      <c r="A171" s="38">
        <v>263351</v>
      </c>
      <c r="B171" s="34" t="s">
        <v>774</v>
      </c>
      <c r="C171" s="40">
        <v>6</v>
      </c>
      <c r="D171" s="12"/>
      <c r="E171" s="14">
        <v>24.321000000000002</v>
      </c>
      <c r="F171" s="14">
        <f t="shared" si="17"/>
        <v>29.185200000000002</v>
      </c>
      <c r="G171" s="14">
        <f t="shared" si="16"/>
        <v>0</v>
      </c>
      <c r="H171" s="35"/>
    </row>
    <row r="172" spans="1:8" ht="18.75" x14ac:dyDescent="0.3">
      <c r="A172" s="38">
        <v>262761</v>
      </c>
      <c r="B172" s="34" t="s">
        <v>775</v>
      </c>
      <c r="C172" s="40">
        <v>6</v>
      </c>
      <c r="D172" s="12"/>
      <c r="E172" s="14">
        <v>14.580500000000001</v>
      </c>
      <c r="F172" s="14">
        <f t="shared" si="17"/>
        <v>17.496600000000001</v>
      </c>
      <c r="G172" s="14">
        <f t="shared" si="16"/>
        <v>0</v>
      </c>
      <c r="H172" s="35"/>
    </row>
    <row r="173" spans="1:8" ht="18.75" x14ac:dyDescent="0.3">
      <c r="A173" s="38">
        <v>263387</v>
      </c>
      <c r="B173" s="34" t="s">
        <v>776</v>
      </c>
      <c r="C173" s="40">
        <v>4</v>
      </c>
      <c r="D173" s="12"/>
      <c r="E173" s="14">
        <v>18.492833333333333</v>
      </c>
      <c r="F173" s="14">
        <f t="shared" si="17"/>
        <v>22.191400000000002</v>
      </c>
      <c r="G173" s="14">
        <f t="shared" si="16"/>
        <v>0</v>
      </c>
      <c r="H173" s="35"/>
    </row>
    <row r="174" spans="1:8" ht="18.75" x14ac:dyDescent="0.3">
      <c r="A174" s="38">
        <v>263389</v>
      </c>
      <c r="B174" s="34" t="s">
        <v>777</v>
      </c>
      <c r="C174" s="40">
        <v>4</v>
      </c>
      <c r="D174" s="12"/>
      <c r="E174" s="14">
        <v>17.565166666666666</v>
      </c>
      <c r="F174" s="14">
        <f t="shared" si="17"/>
        <v>21.078199999999999</v>
      </c>
      <c r="G174" s="14">
        <f t="shared" si="16"/>
        <v>0</v>
      </c>
      <c r="H174" s="35"/>
    </row>
    <row r="175" spans="1:8" ht="18.75" x14ac:dyDescent="0.3">
      <c r="A175" s="38">
        <v>165112</v>
      </c>
      <c r="B175" s="34" t="s">
        <v>778</v>
      </c>
      <c r="C175" s="40">
        <v>4</v>
      </c>
      <c r="D175" s="12"/>
      <c r="E175" s="14">
        <v>30.149166666666662</v>
      </c>
      <c r="F175" s="14">
        <f t="shared" si="17"/>
        <v>36.178999999999995</v>
      </c>
      <c r="G175" s="14">
        <f t="shared" si="16"/>
        <v>0</v>
      </c>
      <c r="H175" s="35"/>
    </row>
    <row r="176" spans="1:8" ht="18.75" x14ac:dyDescent="0.3">
      <c r="A176" s="38">
        <v>263390</v>
      </c>
      <c r="B176" s="34" t="s">
        <v>779</v>
      </c>
      <c r="C176" s="40">
        <v>4</v>
      </c>
      <c r="D176" s="12"/>
      <c r="E176" s="14">
        <v>17.988666666666667</v>
      </c>
      <c r="F176" s="14">
        <f t="shared" si="17"/>
        <v>21.586400000000001</v>
      </c>
      <c r="G176" s="14">
        <f t="shared" si="16"/>
        <v>0</v>
      </c>
      <c r="H176" s="35"/>
    </row>
    <row r="177" spans="1:8" ht="18.75" x14ac:dyDescent="0.3">
      <c r="A177" s="38">
        <v>263391</v>
      </c>
      <c r="B177" s="34" t="s">
        <v>780</v>
      </c>
      <c r="C177" s="40">
        <v>4</v>
      </c>
      <c r="D177" s="12"/>
      <c r="E177" s="14">
        <v>20.832166666666669</v>
      </c>
      <c r="F177" s="14">
        <f t="shared" si="17"/>
        <v>24.998600000000003</v>
      </c>
      <c r="G177" s="14">
        <f t="shared" si="16"/>
        <v>0</v>
      </c>
      <c r="H177" s="35"/>
    </row>
    <row r="178" spans="1:8" ht="18.75" x14ac:dyDescent="0.3">
      <c r="A178" s="38">
        <v>165116</v>
      </c>
      <c r="B178" s="34" t="s">
        <v>781</v>
      </c>
      <c r="C178" s="40">
        <v>4</v>
      </c>
      <c r="D178" s="12"/>
      <c r="E178" s="14">
        <v>26.882166666666667</v>
      </c>
      <c r="F178" s="14">
        <f t="shared" si="17"/>
        <v>32.258600000000001</v>
      </c>
      <c r="G178" s="14">
        <f t="shared" si="16"/>
        <v>0</v>
      </c>
      <c r="H178" s="35"/>
    </row>
    <row r="179" spans="1:8" ht="18.75" x14ac:dyDescent="0.3">
      <c r="A179" s="38">
        <v>263392</v>
      </c>
      <c r="B179" s="34" t="s">
        <v>782</v>
      </c>
      <c r="C179" s="40">
        <v>4</v>
      </c>
      <c r="D179" s="12"/>
      <c r="E179" s="14">
        <v>20.307833333333335</v>
      </c>
      <c r="F179" s="14">
        <f t="shared" ref="F179:F187" si="18">E179+(E179*0.2)</f>
        <v>24.369400000000002</v>
      </c>
      <c r="G179" s="14">
        <f t="shared" ref="G179:G187" si="19">D179*F179</f>
        <v>0</v>
      </c>
      <c r="H179" s="35"/>
    </row>
    <row r="180" spans="1:8" ht="18.75" x14ac:dyDescent="0.3">
      <c r="A180" s="38">
        <v>165118</v>
      </c>
      <c r="B180" s="34" t="s">
        <v>783</v>
      </c>
      <c r="C180" s="40">
        <v>4</v>
      </c>
      <c r="D180" s="12"/>
      <c r="E180" s="14">
        <v>28.273666666666664</v>
      </c>
      <c r="F180" s="14">
        <f t="shared" si="18"/>
        <v>33.928399999999996</v>
      </c>
      <c r="G180" s="14">
        <f t="shared" si="19"/>
        <v>0</v>
      </c>
      <c r="H180" s="35"/>
    </row>
    <row r="181" spans="1:8" ht="18.75" x14ac:dyDescent="0.3">
      <c r="A181" s="38">
        <v>263393</v>
      </c>
      <c r="B181" s="34" t="s">
        <v>784</v>
      </c>
      <c r="C181" s="40">
        <v>4</v>
      </c>
      <c r="D181" s="12"/>
      <c r="E181" s="14">
        <v>23.75633333333333</v>
      </c>
      <c r="F181" s="14">
        <f t="shared" si="18"/>
        <v>28.507599999999996</v>
      </c>
      <c r="G181" s="14">
        <f t="shared" si="19"/>
        <v>0</v>
      </c>
      <c r="H181" s="35"/>
    </row>
    <row r="182" spans="1:8" ht="18.75" x14ac:dyDescent="0.3">
      <c r="A182" s="38">
        <v>116709</v>
      </c>
      <c r="B182" s="34" t="s">
        <v>785</v>
      </c>
      <c r="C182" s="40">
        <v>4</v>
      </c>
      <c r="D182" s="12"/>
      <c r="E182" s="14">
        <v>24.946166666666667</v>
      </c>
      <c r="F182" s="14">
        <f t="shared" si="18"/>
        <v>29.935400000000001</v>
      </c>
      <c r="G182" s="14">
        <f t="shared" si="19"/>
        <v>0</v>
      </c>
      <c r="H182" s="35"/>
    </row>
    <row r="183" spans="1:8" ht="18.75" x14ac:dyDescent="0.3">
      <c r="A183" s="38">
        <v>263400</v>
      </c>
      <c r="B183" s="34" t="s">
        <v>786</v>
      </c>
      <c r="C183" s="40">
        <v>4</v>
      </c>
      <c r="D183" s="12"/>
      <c r="E183" s="14">
        <v>30.491999999999997</v>
      </c>
      <c r="F183" s="14">
        <f t="shared" si="18"/>
        <v>36.590399999999995</v>
      </c>
      <c r="G183" s="14">
        <f t="shared" si="19"/>
        <v>0</v>
      </c>
      <c r="H183" s="35"/>
    </row>
    <row r="184" spans="1:8" ht="18.75" x14ac:dyDescent="0.3">
      <c r="A184" s="38">
        <v>263401</v>
      </c>
      <c r="B184" s="34" t="s">
        <v>787</v>
      </c>
      <c r="C184" s="40">
        <v>4</v>
      </c>
      <c r="D184" s="12"/>
      <c r="E184" s="14">
        <v>33.416166666666669</v>
      </c>
      <c r="F184" s="14">
        <f t="shared" si="18"/>
        <v>40.099400000000003</v>
      </c>
      <c r="G184" s="14">
        <f t="shared" si="19"/>
        <v>0</v>
      </c>
      <c r="H184" s="35"/>
    </row>
    <row r="185" spans="1:8" ht="18.75" x14ac:dyDescent="0.3">
      <c r="A185" s="38">
        <v>263386</v>
      </c>
      <c r="B185" s="34" t="s">
        <v>788</v>
      </c>
      <c r="C185" s="40">
        <v>4</v>
      </c>
      <c r="D185" s="12"/>
      <c r="E185" s="14">
        <v>22.062333333333335</v>
      </c>
      <c r="F185" s="14">
        <f t="shared" si="18"/>
        <v>26.474800000000002</v>
      </c>
      <c r="G185" s="14">
        <f t="shared" si="19"/>
        <v>0</v>
      </c>
      <c r="H185" s="35"/>
    </row>
    <row r="186" spans="1:8" ht="18.75" x14ac:dyDescent="0.3">
      <c r="A186" s="38">
        <v>263982</v>
      </c>
      <c r="B186" s="34" t="s">
        <v>789</v>
      </c>
      <c r="C186" s="40">
        <v>3</v>
      </c>
      <c r="D186" s="12"/>
      <c r="E186" s="14">
        <v>33.839666666666673</v>
      </c>
      <c r="F186" s="14">
        <f t="shared" si="18"/>
        <v>40.607600000000005</v>
      </c>
      <c r="G186" s="14">
        <f t="shared" si="19"/>
        <v>0</v>
      </c>
      <c r="H186" s="35"/>
    </row>
    <row r="187" spans="1:8" ht="18.75" x14ac:dyDescent="0.3">
      <c r="A187" s="38">
        <v>165163</v>
      </c>
      <c r="B187" s="34" t="s">
        <v>790</v>
      </c>
      <c r="C187" s="40">
        <v>3</v>
      </c>
      <c r="D187" s="12"/>
      <c r="E187" s="14">
        <v>44.931333333333335</v>
      </c>
      <c r="F187" s="14">
        <f t="shared" si="18"/>
        <v>53.9176</v>
      </c>
      <c r="G187" s="14">
        <f t="shared" si="19"/>
        <v>0</v>
      </c>
      <c r="H187" s="35"/>
    </row>
    <row r="188" spans="1:8" ht="18.75" x14ac:dyDescent="0.3">
      <c r="A188" s="177" t="s">
        <v>845</v>
      </c>
      <c r="B188" s="178"/>
      <c r="C188" s="2"/>
      <c r="D188" s="11"/>
      <c r="E188" s="2"/>
      <c r="F188" s="2"/>
      <c r="G188" s="2"/>
      <c r="H188" s="35"/>
    </row>
    <row r="189" spans="1:8" ht="18.75" customHeight="1" x14ac:dyDescent="0.3">
      <c r="A189" s="38">
        <v>262702</v>
      </c>
      <c r="B189" s="34" t="s">
        <v>791</v>
      </c>
      <c r="C189" s="40">
        <v>12</v>
      </c>
      <c r="D189" s="12"/>
      <c r="E189" s="14">
        <v>5.7676666666666669</v>
      </c>
      <c r="F189" s="14">
        <f>E189+(E189*0.2)</f>
        <v>6.9212000000000007</v>
      </c>
      <c r="G189" s="14">
        <f t="shared" ref="G189:G229" si="20">D189*F189</f>
        <v>0</v>
      </c>
      <c r="H189" s="35"/>
    </row>
    <row r="190" spans="1:8" ht="18.75" customHeight="1" x14ac:dyDescent="0.3">
      <c r="A190" s="38">
        <v>262704</v>
      </c>
      <c r="B190" s="34" t="s">
        <v>792</v>
      </c>
      <c r="C190" s="40">
        <v>12</v>
      </c>
      <c r="D190" s="12"/>
      <c r="E190" s="14">
        <v>5.6869999999999994</v>
      </c>
      <c r="F190" s="14">
        <f t="shared" ref="F190:F229" si="21">E190+(E190*0.2)</f>
        <v>6.8243999999999989</v>
      </c>
      <c r="G190" s="14">
        <f t="shared" si="20"/>
        <v>0</v>
      </c>
      <c r="H190" s="35"/>
    </row>
    <row r="191" spans="1:8" ht="18.75" customHeight="1" x14ac:dyDescent="0.3">
      <c r="A191" s="38">
        <v>262697</v>
      </c>
      <c r="B191" s="34" t="s">
        <v>793</v>
      </c>
      <c r="C191" s="40">
        <v>12</v>
      </c>
      <c r="D191" s="12"/>
      <c r="E191" s="14">
        <v>10.345499999999999</v>
      </c>
      <c r="F191" s="14">
        <f t="shared" si="21"/>
        <v>12.4146</v>
      </c>
      <c r="G191" s="14">
        <f t="shared" si="20"/>
        <v>0</v>
      </c>
      <c r="H191" s="35"/>
    </row>
    <row r="192" spans="1:8" ht="18.75" customHeight="1" x14ac:dyDescent="0.3">
      <c r="A192" s="38">
        <v>262705</v>
      </c>
      <c r="B192" s="34" t="s">
        <v>794</v>
      </c>
      <c r="C192" s="40">
        <v>12</v>
      </c>
      <c r="D192" s="12"/>
      <c r="E192" s="14">
        <v>5.7273333333333332</v>
      </c>
      <c r="F192" s="14">
        <f t="shared" si="21"/>
        <v>6.8727999999999998</v>
      </c>
      <c r="G192" s="14">
        <f t="shared" si="20"/>
        <v>0</v>
      </c>
      <c r="H192" s="35"/>
    </row>
    <row r="193" spans="1:8" ht="18.75" customHeight="1" x14ac:dyDescent="0.3">
      <c r="A193" s="38">
        <v>262706</v>
      </c>
      <c r="B193" s="34" t="s">
        <v>795</v>
      </c>
      <c r="C193" s="40">
        <v>12</v>
      </c>
      <c r="D193" s="12"/>
      <c r="E193" s="14">
        <v>6.6146666666666656</v>
      </c>
      <c r="F193" s="14">
        <f t="shared" si="21"/>
        <v>7.9375999999999989</v>
      </c>
      <c r="G193" s="14">
        <f t="shared" si="20"/>
        <v>0</v>
      </c>
      <c r="H193" s="35"/>
    </row>
    <row r="194" spans="1:8" ht="18.75" customHeight="1" x14ac:dyDescent="0.3">
      <c r="A194" s="38">
        <v>262699</v>
      </c>
      <c r="B194" s="34" t="s">
        <v>796</v>
      </c>
      <c r="C194" s="40">
        <v>12</v>
      </c>
      <c r="D194" s="12"/>
      <c r="E194" s="14">
        <v>8.6111666666666657</v>
      </c>
      <c r="F194" s="14">
        <f t="shared" si="21"/>
        <v>10.333399999999999</v>
      </c>
      <c r="G194" s="14">
        <f t="shared" si="20"/>
        <v>0</v>
      </c>
      <c r="H194" s="35"/>
    </row>
    <row r="195" spans="1:8" ht="18.75" customHeight="1" x14ac:dyDescent="0.3">
      <c r="A195" s="38">
        <v>262707</v>
      </c>
      <c r="B195" s="34" t="s">
        <v>797</v>
      </c>
      <c r="C195" s="40">
        <v>12</v>
      </c>
      <c r="D195" s="12"/>
      <c r="E195" s="14">
        <v>6.4533333333333331</v>
      </c>
      <c r="F195" s="14">
        <f t="shared" si="21"/>
        <v>7.7439999999999998</v>
      </c>
      <c r="G195" s="14">
        <f t="shared" si="20"/>
        <v>0</v>
      </c>
      <c r="H195" s="35"/>
    </row>
    <row r="196" spans="1:8" ht="18.75" customHeight="1" x14ac:dyDescent="0.3">
      <c r="A196" s="38">
        <v>165063</v>
      </c>
      <c r="B196" s="34" t="s">
        <v>798</v>
      </c>
      <c r="C196" s="40">
        <v>12</v>
      </c>
      <c r="D196" s="12"/>
      <c r="E196" s="14">
        <v>8.732166666666668</v>
      </c>
      <c r="F196" s="14">
        <f t="shared" si="21"/>
        <v>10.478600000000002</v>
      </c>
      <c r="G196" s="14">
        <f t="shared" si="20"/>
        <v>0</v>
      </c>
      <c r="H196" s="35"/>
    </row>
    <row r="197" spans="1:8" ht="18.75" customHeight="1" x14ac:dyDescent="0.3">
      <c r="A197" s="38">
        <v>262708</v>
      </c>
      <c r="B197" s="34" t="s">
        <v>799</v>
      </c>
      <c r="C197" s="40">
        <v>12</v>
      </c>
      <c r="D197" s="12"/>
      <c r="E197" s="14">
        <v>7.8649999999999984</v>
      </c>
      <c r="F197" s="14">
        <f t="shared" si="21"/>
        <v>9.4379999999999988</v>
      </c>
      <c r="G197" s="14">
        <f t="shared" si="20"/>
        <v>0</v>
      </c>
      <c r="H197" s="35"/>
    </row>
    <row r="198" spans="1:8" ht="18.75" customHeight="1" x14ac:dyDescent="0.3">
      <c r="A198" s="38">
        <v>262700</v>
      </c>
      <c r="B198" s="34" t="s">
        <v>800</v>
      </c>
      <c r="C198" s="40">
        <v>12</v>
      </c>
      <c r="D198" s="12"/>
      <c r="E198" s="14">
        <v>7.945666666666666</v>
      </c>
      <c r="F198" s="14">
        <f t="shared" si="21"/>
        <v>9.5347999999999988</v>
      </c>
      <c r="G198" s="14">
        <f t="shared" si="20"/>
        <v>0</v>
      </c>
      <c r="H198" s="35"/>
    </row>
    <row r="199" spans="1:8" ht="18.75" customHeight="1" x14ac:dyDescent="0.3">
      <c r="A199" s="38">
        <v>262709</v>
      </c>
      <c r="B199" s="34" t="s">
        <v>801</v>
      </c>
      <c r="C199" s="40">
        <v>12</v>
      </c>
      <c r="D199" s="12"/>
      <c r="E199" s="14">
        <v>10.244666666666665</v>
      </c>
      <c r="F199" s="14">
        <f t="shared" si="21"/>
        <v>12.293599999999998</v>
      </c>
      <c r="G199" s="14">
        <f t="shared" si="20"/>
        <v>0</v>
      </c>
      <c r="H199" s="35"/>
    </row>
    <row r="200" spans="1:8" ht="18.75" customHeight="1" x14ac:dyDescent="0.3">
      <c r="A200" s="38">
        <v>262710</v>
      </c>
      <c r="B200" s="34" t="s">
        <v>802</v>
      </c>
      <c r="C200" s="40">
        <v>12</v>
      </c>
      <c r="D200" s="12"/>
      <c r="E200" s="14">
        <v>10.123666666666667</v>
      </c>
      <c r="F200" s="14">
        <f t="shared" si="21"/>
        <v>12.148400000000001</v>
      </c>
      <c r="G200" s="14">
        <f t="shared" si="20"/>
        <v>0</v>
      </c>
      <c r="H200" s="35"/>
    </row>
    <row r="201" spans="1:8" ht="18.75" customHeight="1" x14ac:dyDescent="0.3">
      <c r="A201" s="38">
        <v>262701</v>
      </c>
      <c r="B201" s="34" t="s">
        <v>803</v>
      </c>
      <c r="C201" s="40">
        <v>12</v>
      </c>
      <c r="D201" s="12"/>
      <c r="E201" s="14">
        <v>5.9693333333333332</v>
      </c>
      <c r="F201" s="14">
        <f t="shared" si="21"/>
        <v>7.1631999999999998</v>
      </c>
      <c r="G201" s="14">
        <f t="shared" si="20"/>
        <v>0</v>
      </c>
      <c r="H201" s="35"/>
    </row>
    <row r="202" spans="1:8" ht="18.75" customHeight="1" x14ac:dyDescent="0.3">
      <c r="A202" s="38">
        <v>263352</v>
      </c>
      <c r="B202" s="34" t="s">
        <v>804</v>
      </c>
      <c r="C202" s="40">
        <v>6</v>
      </c>
      <c r="D202" s="12"/>
      <c r="E202" s="14">
        <v>24.784833333333331</v>
      </c>
      <c r="F202" s="14">
        <f t="shared" si="21"/>
        <v>29.741799999999998</v>
      </c>
      <c r="G202" s="14">
        <f t="shared" si="20"/>
        <v>0</v>
      </c>
      <c r="H202" s="35"/>
    </row>
    <row r="203" spans="1:8" ht="18.75" customHeight="1" x14ac:dyDescent="0.3">
      <c r="A203" s="38">
        <v>263357</v>
      </c>
      <c r="B203" s="34" t="s">
        <v>805</v>
      </c>
      <c r="C203" s="40">
        <v>6</v>
      </c>
      <c r="D203" s="12"/>
      <c r="E203" s="14">
        <v>12.664666666666667</v>
      </c>
      <c r="F203" s="14">
        <f t="shared" si="21"/>
        <v>15.197600000000001</v>
      </c>
      <c r="G203" s="14">
        <f t="shared" si="20"/>
        <v>0</v>
      </c>
      <c r="H203" s="35"/>
    </row>
    <row r="204" spans="1:8" ht="18.75" customHeight="1" x14ac:dyDescent="0.3">
      <c r="A204" s="38">
        <v>263359</v>
      </c>
      <c r="B204" s="34" t="s">
        <v>806</v>
      </c>
      <c r="C204" s="40">
        <v>6</v>
      </c>
      <c r="D204" s="12"/>
      <c r="E204" s="14">
        <v>11.837833333333332</v>
      </c>
      <c r="F204" s="14">
        <f t="shared" si="21"/>
        <v>14.205399999999999</v>
      </c>
      <c r="G204" s="14">
        <f t="shared" si="20"/>
        <v>0</v>
      </c>
      <c r="H204" s="35"/>
    </row>
    <row r="205" spans="1:8" ht="18.75" customHeight="1" x14ac:dyDescent="0.3">
      <c r="A205" s="38">
        <v>263353</v>
      </c>
      <c r="B205" s="34" t="s">
        <v>807</v>
      </c>
      <c r="C205" s="40">
        <v>6</v>
      </c>
      <c r="D205" s="12"/>
      <c r="E205" s="14">
        <v>25.510833333333334</v>
      </c>
      <c r="F205" s="14">
        <f t="shared" si="21"/>
        <v>30.613</v>
      </c>
      <c r="G205" s="14">
        <f t="shared" si="20"/>
        <v>0</v>
      </c>
      <c r="H205" s="35"/>
    </row>
    <row r="206" spans="1:8" ht="18.75" customHeight="1" x14ac:dyDescent="0.3">
      <c r="A206" s="38">
        <v>263360</v>
      </c>
      <c r="B206" s="34" t="s">
        <v>808</v>
      </c>
      <c r="C206" s="40">
        <v>6</v>
      </c>
      <c r="D206" s="12"/>
      <c r="E206" s="14">
        <v>12.906666666666666</v>
      </c>
      <c r="F206" s="14">
        <f t="shared" si="21"/>
        <v>15.488</v>
      </c>
      <c r="G206" s="14">
        <f t="shared" si="20"/>
        <v>0</v>
      </c>
      <c r="H206" s="35"/>
    </row>
    <row r="207" spans="1:8" ht="18.75" customHeight="1" x14ac:dyDescent="0.3">
      <c r="A207" s="38">
        <v>263361</v>
      </c>
      <c r="B207" s="34" t="s">
        <v>809</v>
      </c>
      <c r="C207" s="40">
        <v>6</v>
      </c>
      <c r="D207" s="12"/>
      <c r="E207" s="14">
        <v>13.753666666666668</v>
      </c>
      <c r="F207" s="14">
        <f t="shared" si="21"/>
        <v>16.5044</v>
      </c>
      <c r="G207" s="14">
        <f t="shared" si="20"/>
        <v>0</v>
      </c>
      <c r="H207" s="35"/>
    </row>
    <row r="208" spans="1:8" ht="18.75" customHeight="1" x14ac:dyDescent="0.3">
      <c r="A208" s="38">
        <v>263354</v>
      </c>
      <c r="B208" s="34" t="s">
        <v>810</v>
      </c>
      <c r="C208" s="40">
        <v>6</v>
      </c>
      <c r="D208" s="12"/>
      <c r="E208" s="14">
        <v>17.766833333333334</v>
      </c>
      <c r="F208" s="14">
        <f t="shared" si="21"/>
        <v>21.3202</v>
      </c>
      <c r="G208" s="14">
        <f t="shared" si="20"/>
        <v>0</v>
      </c>
      <c r="H208" s="35"/>
    </row>
    <row r="209" spans="1:8" ht="18.75" customHeight="1" x14ac:dyDescent="0.3">
      <c r="A209" s="38">
        <v>263362</v>
      </c>
      <c r="B209" s="34" t="s">
        <v>811</v>
      </c>
      <c r="C209" s="40">
        <v>6</v>
      </c>
      <c r="D209" s="12"/>
      <c r="E209" s="14">
        <v>13.410833333333333</v>
      </c>
      <c r="F209" s="14">
        <f t="shared" si="21"/>
        <v>16.093</v>
      </c>
      <c r="G209" s="14">
        <f t="shared" si="20"/>
        <v>0</v>
      </c>
      <c r="H209" s="35"/>
    </row>
    <row r="210" spans="1:8" ht="18.75" customHeight="1" x14ac:dyDescent="0.3">
      <c r="A210" s="38">
        <v>165098</v>
      </c>
      <c r="B210" s="34" t="s">
        <v>812</v>
      </c>
      <c r="C210" s="40">
        <v>6</v>
      </c>
      <c r="D210" s="12"/>
      <c r="E210" s="14">
        <v>17.464333333333336</v>
      </c>
      <c r="F210" s="14">
        <f t="shared" si="21"/>
        <v>20.957200000000004</v>
      </c>
      <c r="G210" s="14">
        <f t="shared" si="20"/>
        <v>0</v>
      </c>
      <c r="H210" s="35"/>
    </row>
    <row r="211" spans="1:8" ht="18.75" customHeight="1" x14ac:dyDescent="0.3">
      <c r="A211" s="38">
        <v>263363</v>
      </c>
      <c r="B211" s="34" t="s">
        <v>813</v>
      </c>
      <c r="C211" s="40">
        <v>6</v>
      </c>
      <c r="D211" s="12"/>
      <c r="E211" s="14">
        <v>14.3385</v>
      </c>
      <c r="F211" s="14">
        <f t="shared" si="21"/>
        <v>17.206199999999999</v>
      </c>
      <c r="G211" s="14">
        <f t="shared" si="20"/>
        <v>0</v>
      </c>
      <c r="H211" s="35"/>
    </row>
    <row r="212" spans="1:8" ht="18.75" customHeight="1" x14ac:dyDescent="0.3">
      <c r="A212" s="38">
        <v>263355</v>
      </c>
      <c r="B212" s="34" t="s">
        <v>814</v>
      </c>
      <c r="C212" s="40">
        <v>6</v>
      </c>
      <c r="D212" s="12"/>
      <c r="E212" s="14">
        <v>16.435833333333331</v>
      </c>
      <c r="F212" s="14">
        <f t="shared" si="21"/>
        <v>19.722999999999999</v>
      </c>
      <c r="G212" s="14">
        <f t="shared" si="20"/>
        <v>0</v>
      </c>
      <c r="H212" s="35"/>
    </row>
    <row r="213" spans="1:8" ht="18.75" customHeight="1" x14ac:dyDescent="0.3">
      <c r="A213" s="38">
        <v>263364</v>
      </c>
      <c r="B213" s="34" t="s">
        <v>815</v>
      </c>
      <c r="C213" s="40">
        <v>6</v>
      </c>
      <c r="D213" s="12"/>
      <c r="E213" s="14">
        <v>20.428833333333333</v>
      </c>
      <c r="F213" s="14">
        <f t="shared" si="21"/>
        <v>24.514600000000002</v>
      </c>
      <c r="G213" s="14">
        <f t="shared" si="20"/>
        <v>0</v>
      </c>
      <c r="H213" s="35"/>
    </row>
    <row r="214" spans="1:8" ht="18.75" customHeight="1" x14ac:dyDescent="0.3">
      <c r="A214" s="38">
        <v>263365</v>
      </c>
      <c r="B214" s="34" t="s">
        <v>816</v>
      </c>
      <c r="C214" s="40">
        <v>6</v>
      </c>
      <c r="D214" s="12"/>
      <c r="E214" s="14">
        <v>22.445499999999999</v>
      </c>
      <c r="F214" s="14">
        <f t="shared" si="21"/>
        <v>26.9346</v>
      </c>
      <c r="G214" s="14">
        <f t="shared" si="20"/>
        <v>0</v>
      </c>
      <c r="H214" s="35"/>
    </row>
    <row r="215" spans="1:8" ht="18.75" customHeight="1" x14ac:dyDescent="0.3">
      <c r="A215" s="38">
        <v>263356</v>
      </c>
      <c r="B215" s="34" t="s">
        <v>817</v>
      </c>
      <c r="C215" s="40">
        <v>6</v>
      </c>
      <c r="D215" s="12"/>
      <c r="E215" s="14">
        <v>12.462999999999999</v>
      </c>
      <c r="F215" s="14">
        <f t="shared" si="21"/>
        <v>14.955599999999999</v>
      </c>
      <c r="G215" s="14">
        <f t="shared" si="20"/>
        <v>0</v>
      </c>
      <c r="H215" s="35"/>
    </row>
    <row r="216" spans="1:8" ht="18.75" customHeight="1" x14ac:dyDescent="0.3">
      <c r="A216" s="38">
        <v>263402</v>
      </c>
      <c r="B216" s="34" t="s">
        <v>818</v>
      </c>
      <c r="C216" s="40">
        <v>4</v>
      </c>
      <c r="D216" s="12"/>
      <c r="E216" s="14">
        <v>33.456499999999998</v>
      </c>
      <c r="F216" s="14">
        <f t="shared" si="21"/>
        <v>40.147799999999997</v>
      </c>
      <c r="G216" s="14">
        <f t="shared" si="20"/>
        <v>0</v>
      </c>
      <c r="H216" s="35"/>
    </row>
    <row r="217" spans="1:8" ht="18.75" customHeight="1" x14ac:dyDescent="0.3">
      <c r="A217" s="38">
        <v>263407</v>
      </c>
      <c r="B217" s="34" t="s">
        <v>819</v>
      </c>
      <c r="C217" s="40">
        <v>4</v>
      </c>
      <c r="D217" s="12"/>
      <c r="E217" s="14">
        <v>18.976833333333332</v>
      </c>
      <c r="F217" s="14">
        <f t="shared" si="21"/>
        <v>22.772199999999998</v>
      </c>
      <c r="G217" s="14">
        <f t="shared" si="20"/>
        <v>0</v>
      </c>
      <c r="H217" s="35"/>
    </row>
    <row r="218" spans="1:8" ht="18.75" customHeight="1" x14ac:dyDescent="0.3">
      <c r="A218" s="38">
        <v>263409</v>
      </c>
      <c r="B218" s="34" t="s">
        <v>820</v>
      </c>
      <c r="C218" s="40">
        <v>4</v>
      </c>
      <c r="D218" s="12"/>
      <c r="E218" s="14">
        <v>17.968500000000002</v>
      </c>
      <c r="F218" s="14">
        <f t="shared" si="21"/>
        <v>21.562200000000004</v>
      </c>
      <c r="G218" s="14">
        <f t="shared" si="20"/>
        <v>0</v>
      </c>
      <c r="H218" s="35"/>
    </row>
    <row r="219" spans="1:8" ht="18.75" customHeight="1" x14ac:dyDescent="0.3">
      <c r="A219" s="38">
        <v>263403</v>
      </c>
      <c r="B219" s="34" t="s">
        <v>821</v>
      </c>
      <c r="C219" s="40">
        <v>4</v>
      </c>
      <c r="D219" s="12"/>
      <c r="E219" s="14">
        <v>30.028166666666667</v>
      </c>
      <c r="F219" s="14">
        <f t="shared" si="21"/>
        <v>36.033799999999999</v>
      </c>
      <c r="G219" s="14">
        <f t="shared" si="20"/>
        <v>0</v>
      </c>
      <c r="H219" s="35"/>
    </row>
    <row r="220" spans="1:8" ht="18.75" customHeight="1" x14ac:dyDescent="0.3">
      <c r="A220" s="38">
        <v>263410</v>
      </c>
      <c r="B220" s="34" t="s">
        <v>822</v>
      </c>
      <c r="C220" s="40">
        <v>4</v>
      </c>
      <c r="D220" s="12"/>
      <c r="E220" s="14">
        <v>17.686166666666665</v>
      </c>
      <c r="F220" s="14">
        <f t="shared" si="21"/>
        <v>21.223399999999998</v>
      </c>
      <c r="G220" s="14">
        <f t="shared" si="20"/>
        <v>0</v>
      </c>
      <c r="H220" s="35"/>
    </row>
    <row r="221" spans="1:8" ht="18.75" customHeight="1" x14ac:dyDescent="0.3">
      <c r="A221" s="38">
        <v>263411</v>
      </c>
      <c r="B221" s="34" t="s">
        <v>823</v>
      </c>
      <c r="C221" s="40">
        <v>4</v>
      </c>
      <c r="D221" s="12"/>
      <c r="E221" s="14">
        <v>20.832166666666669</v>
      </c>
      <c r="F221" s="14">
        <f t="shared" si="21"/>
        <v>24.998600000000003</v>
      </c>
      <c r="G221" s="14">
        <f t="shared" si="20"/>
        <v>0</v>
      </c>
      <c r="H221" s="35"/>
    </row>
    <row r="222" spans="1:8" ht="18.75" customHeight="1" x14ac:dyDescent="0.3">
      <c r="A222" s="38">
        <v>263404</v>
      </c>
      <c r="B222" s="34" t="s">
        <v>824</v>
      </c>
      <c r="C222" s="40">
        <v>4</v>
      </c>
      <c r="D222" s="12"/>
      <c r="E222" s="14">
        <v>27.426666666666666</v>
      </c>
      <c r="F222" s="14">
        <f t="shared" si="21"/>
        <v>32.911999999999999</v>
      </c>
      <c r="G222" s="14">
        <f t="shared" si="20"/>
        <v>0</v>
      </c>
      <c r="H222" s="35"/>
    </row>
    <row r="223" spans="1:8" ht="18.75" customHeight="1" x14ac:dyDescent="0.3">
      <c r="A223" s="38">
        <v>263412</v>
      </c>
      <c r="B223" s="34" t="s">
        <v>825</v>
      </c>
      <c r="C223" s="40">
        <v>4</v>
      </c>
      <c r="D223" s="12"/>
      <c r="E223" s="14">
        <v>20.307833333333335</v>
      </c>
      <c r="F223" s="14">
        <f t="shared" si="21"/>
        <v>24.369400000000002</v>
      </c>
      <c r="G223" s="14">
        <f t="shared" si="20"/>
        <v>0</v>
      </c>
      <c r="H223" s="35"/>
    </row>
    <row r="224" spans="1:8" ht="18.75" customHeight="1" x14ac:dyDescent="0.3">
      <c r="A224" s="38">
        <v>165130</v>
      </c>
      <c r="B224" s="34" t="s">
        <v>826</v>
      </c>
      <c r="C224" s="40">
        <v>4</v>
      </c>
      <c r="D224" s="12"/>
      <c r="E224" s="14">
        <v>26.942666666666661</v>
      </c>
      <c r="F224" s="14">
        <f t="shared" si="21"/>
        <v>32.331199999999995</v>
      </c>
      <c r="G224" s="14">
        <f t="shared" si="20"/>
        <v>0</v>
      </c>
      <c r="H224" s="35"/>
    </row>
    <row r="225" spans="1:8" ht="18.75" customHeight="1" x14ac:dyDescent="0.3">
      <c r="A225" s="38">
        <v>263413</v>
      </c>
      <c r="B225" s="34" t="s">
        <v>827</v>
      </c>
      <c r="C225" s="40">
        <v>4</v>
      </c>
      <c r="D225" s="12"/>
      <c r="E225" s="14">
        <v>23.836999999999996</v>
      </c>
      <c r="F225" s="14">
        <f t="shared" si="21"/>
        <v>28.604399999999995</v>
      </c>
      <c r="G225" s="14">
        <f t="shared" si="20"/>
        <v>0</v>
      </c>
      <c r="H225" s="35"/>
    </row>
    <row r="226" spans="1:8" ht="18.75" customHeight="1" x14ac:dyDescent="0.3">
      <c r="A226" s="38">
        <v>263405</v>
      </c>
      <c r="B226" s="34" t="s">
        <v>828</v>
      </c>
      <c r="C226" s="40">
        <v>4</v>
      </c>
      <c r="D226" s="12"/>
      <c r="E226" s="14">
        <v>23.393333333333331</v>
      </c>
      <c r="F226" s="14">
        <f t="shared" si="21"/>
        <v>28.071999999999996</v>
      </c>
      <c r="G226" s="14">
        <f t="shared" si="20"/>
        <v>0</v>
      </c>
      <c r="H226" s="35"/>
    </row>
    <row r="227" spans="1:8" ht="18.75" customHeight="1" x14ac:dyDescent="0.3">
      <c r="A227" s="38">
        <v>263414</v>
      </c>
      <c r="B227" s="34" t="s">
        <v>829</v>
      </c>
      <c r="C227" s="40">
        <v>4</v>
      </c>
      <c r="D227" s="12"/>
      <c r="E227" s="14">
        <v>30.572666666666667</v>
      </c>
      <c r="F227" s="14">
        <f t="shared" si="21"/>
        <v>36.687200000000004</v>
      </c>
      <c r="G227" s="14">
        <f t="shared" si="20"/>
        <v>0</v>
      </c>
      <c r="H227" s="35"/>
    </row>
    <row r="228" spans="1:8" ht="18.75" customHeight="1" x14ac:dyDescent="0.3">
      <c r="A228" s="38">
        <v>263415</v>
      </c>
      <c r="B228" s="34" t="s">
        <v>830</v>
      </c>
      <c r="C228" s="40">
        <v>4</v>
      </c>
      <c r="D228" s="12"/>
      <c r="E228" s="14">
        <v>33.476666666666667</v>
      </c>
      <c r="F228" s="14">
        <f t="shared" si="21"/>
        <v>40.171999999999997</v>
      </c>
      <c r="G228" s="14">
        <f t="shared" si="20"/>
        <v>0</v>
      </c>
      <c r="H228" s="35"/>
    </row>
    <row r="229" spans="1:8" ht="18.75" customHeight="1" x14ac:dyDescent="0.3">
      <c r="A229" s="38">
        <v>263406</v>
      </c>
      <c r="B229" s="34" t="s">
        <v>831</v>
      </c>
      <c r="C229" s="40">
        <v>4</v>
      </c>
      <c r="D229" s="12"/>
      <c r="E229" s="14">
        <v>18.875999999999998</v>
      </c>
      <c r="F229" s="14">
        <f t="shared" si="21"/>
        <v>22.651199999999996</v>
      </c>
      <c r="G229" s="14">
        <f t="shared" si="20"/>
        <v>0</v>
      </c>
      <c r="H229" s="35"/>
    </row>
    <row r="230" spans="1:8" ht="18.75" customHeight="1" x14ac:dyDescent="0.3">
      <c r="A230" s="38">
        <v>165195</v>
      </c>
      <c r="B230" s="34" t="s">
        <v>832</v>
      </c>
      <c r="C230" s="40">
        <v>1</v>
      </c>
      <c r="D230" s="12"/>
      <c r="E230" s="14">
        <v>35.37233333333333</v>
      </c>
      <c r="F230" s="14">
        <f t="shared" ref="F230:F241" si="22">E230+(E230*0.2)</f>
        <v>42.446799999999996</v>
      </c>
      <c r="G230" s="14">
        <f t="shared" ref="G230:G241" si="23">D230*F230</f>
        <v>0</v>
      </c>
      <c r="H230" s="35"/>
    </row>
    <row r="231" spans="1:8" ht="18.75" customHeight="1" x14ac:dyDescent="0.3">
      <c r="A231" s="38">
        <v>107329</v>
      </c>
      <c r="B231" s="34" t="s">
        <v>833</v>
      </c>
      <c r="C231" s="40">
        <v>1</v>
      </c>
      <c r="D231" s="12"/>
      <c r="E231" s="14">
        <v>51.082166666666666</v>
      </c>
      <c r="F231" s="14">
        <f t="shared" si="22"/>
        <v>61.2986</v>
      </c>
      <c r="G231" s="14">
        <f t="shared" si="23"/>
        <v>0</v>
      </c>
      <c r="H231" s="35"/>
    </row>
    <row r="232" spans="1:8" ht="18.75" customHeight="1" x14ac:dyDescent="0.3">
      <c r="A232" s="38">
        <v>165172</v>
      </c>
      <c r="B232" s="34" t="s">
        <v>834</v>
      </c>
      <c r="C232" s="40">
        <v>1</v>
      </c>
      <c r="D232" s="12"/>
      <c r="E232" s="14">
        <v>68.264166666666668</v>
      </c>
      <c r="F232" s="14">
        <f t="shared" si="22"/>
        <v>81.917000000000002</v>
      </c>
      <c r="G232" s="14">
        <f t="shared" si="23"/>
        <v>0</v>
      </c>
      <c r="H232" s="35"/>
    </row>
    <row r="233" spans="1:8" ht="18.75" customHeight="1" x14ac:dyDescent="0.3">
      <c r="A233" s="38">
        <v>165179</v>
      </c>
      <c r="B233" s="34" t="s">
        <v>835</v>
      </c>
      <c r="C233" s="40">
        <v>1</v>
      </c>
      <c r="D233" s="12"/>
      <c r="E233" s="14">
        <v>35.674833333333339</v>
      </c>
      <c r="F233" s="14">
        <f t="shared" si="22"/>
        <v>42.80980000000001</v>
      </c>
      <c r="G233" s="14">
        <f t="shared" si="23"/>
        <v>0</v>
      </c>
      <c r="H233" s="35"/>
    </row>
    <row r="234" spans="1:8" ht="18.75" customHeight="1" x14ac:dyDescent="0.3">
      <c r="A234" s="38">
        <v>165180</v>
      </c>
      <c r="B234" s="34" t="s">
        <v>836</v>
      </c>
      <c r="C234" s="40">
        <v>1</v>
      </c>
      <c r="D234" s="12"/>
      <c r="E234" s="14">
        <v>44.830500000000001</v>
      </c>
      <c r="F234" s="14">
        <f t="shared" si="22"/>
        <v>53.796599999999998</v>
      </c>
      <c r="G234" s="14">
        <f t="shared" si="23"/>
        <v>0</v>
      </c>
      <c r="H234" s="35"/>
    </row>
    <row r="235" spans="1:8" ht="18.75" customHeight="1" x14ac:dyDescent="0.3">
      <c r="A235" s="38">
        <v>165178</v>
      </c>
      <c r="B235" s="34" t="s">
        <v>837</v>
      </c>
      <c r="C235" s="40">
        <v>1</v>
      </c>
      <c r="D235" s="12"/>
      <c r="E235" s="14">
        <v>63.908166666666673</v>
      </c>
      <c r="F235" s="14">
        <f t="shared" si="22"/>
        <v>76.689800000000005</v>
      </c>
      <c r="G235" s="14">
        <f t="shared" si="23"/>
        <v>0</v>
      </c>
      <c r="H235" s="35"/>
    </row>
    <row r="236" spans="1:8" ht="18.75" customHeight="1" x14ac:dyDescent="0.3">
      <c r="A236" s="38">
        <v>165183</v>
      </c>
      <c r="B236" s="34" t="s">
        <v>838</v>
      </c>
      <c r="C236" s="40">
        <v>1</v>
      </c>
      <c r="D236" s="12"/>
      <c r="E236" s="14">
        <v>45.415333333333329</v>
      </c>
      <c r="F236" s="14">
        <f t="shared" si="22"/>
        <v>54.498399999999997</v>
      </c>
      <c r="G236" s="14">
        <f t="shared" si="23"/>
        <v>0</v>
      </c>
      <c r="H236" s="35"/>
    </row>
    <row r="237" spans="1:8" ht="18.75" customHeight="1" x14ac:dyDescent="0.3">
      <c r="A237" s="38">
        <v>165182</v>
      </c>
      <c r="B237" s="34" t="s">
        <v>839</v>
      </c>
      <c r="C237" s="40">
        <v>1</v>
      </c>
      <c r="D237" s="12"/>
      <c r="E237" s="14">
        <v>38.477999999999994</v>
      </c>
      <c r="F237" s="14">
        <f t="shared" si="22"/>
        <v>46.173599999999993</v>
      </c>
      <c r="G237" s="14">
        <f t="shared" si="23"/>
        <v>0</v>
      </c>
      <c r="H237" s="35"/>
    </row>
    <row r="238" spans="1:8" ht="18.75" customHeight="1" x14ac:dyDescent="0.3">
      <c r="A238" s="38">
        <v>165185</v>
      </c>
      <c r="B238" s="34" t="s">
        <v>840</v>
      </c>
      <c r="C238" s="40">
        <v>1</v>
      </c>
      <c r="D238" s="12"/>
      <c r="E238" s="14">
        <v>50.235166666666665</v>
      </c>
      <c r="F238" s="14">
        <f t="shared" si="22"/>
        <v>60.282199999999996</v>
      </c>
      <c r="G238" s="14">
        <f t="shared" si="23"/>
        <v>0</v>
      </c>
      <c r="H238" s="35"/>
    </row>
    <row r="239" spans="1:8" ht="18.75" customHeight="1" x14ac:dyDescent="0.3">
      <c r="A239" s="38">
        <v>165184</v>
      </c>
      <c r="B239" s="34" t="s">
        <v>841</v>
      </c>
      <c r="C239" s="40">
        <v>1</v>
      </c>
      <c r="D239" s="12"/>
      <c r="E239" s="14">
        <v>52.493833333333335</v>
      </c>
      <c r="F239" s="14">
        <f t="shared" si="22"/>
        <v>62.992600000000003</v>
      </c>
      <c r="G239" s="14">
        <f t="shared" si="23"/>
        <v>0</v>
      </c>
      <c r="H239" s="35"/>
    </row>
    <row r="240" spans="1:8" ht="18.75" customHeight="1" x14ac:dyDescent="0.3">
      <c r="A240" s="38">
        <v>165187</v>
      </c>
      <c r="B240" s="34" t="s">
        <v>842</v>
      </c>
      <c r="C240" s="40">
        <v>1</v>
      </c>
      <c r="D240" s="12"/>
      <c r="E240" s="14">
        <v>105.20950000000001</v>
      </c>
      <c r="F240" s="14">
        <f t="shared" si="22"/>
        <v>126.2514</v>
      </c>
      <c r="G240" s="14">
        <f t="shared" si="23"/>
        <v>0</v>
      </c>
      <c r="H240" s="35"/>
    </row>
    <row r="241" spans="1:8" ht="18.75" customHeight="1" x14ac:dyDescent="0.3">
      <c r="A241" s="38">
        <v>165189</v>
      </c>
      <c r="B241" s="34" t="s">
        <v>843</v>
      </c>
      <c r="C241" s="40">
        <v>1</v>
      </c>
      <c r="D241" s="12"/>
      <c r="E241" s="14">
        <v>113.78033333333333</v>
      </c>
      <c r="F241" s="14">
        <f t="shared" si="22"/>
        <v>136.53640000000001</v>
      </c>
      <c r="G241" s="14">
        <f t="shared" si="23"/>
        <v>0</v>
      </c>
      <c r="H241" s="35"/>
    </row>
    <row r="242" spans="1:8" ht="18.75" customHeight="1" x14ac:dyDescent="0.3">
      <c r="A242" s="38">
        <v>165188</v>
      </c>
      <c r="B242" s="34" t="s">
        <v>844</v>
      </c>
      <c r="C242" s="40">
        <v>1</v>
      </c>
      <c r="D242" s="12"/>
      <c r="E242" s="14">
        <v>41.402166666666666</v>
      </c>
      <c r="F242" s="14">
        <f t="shared" ref="F242" si="24">E242+(E242*0.2)</f>
        <v>49.682600000000001</v>
      </c>
      <c r="G242" s="14">
        <f t="shared" ref="G242" si="25">D242*F242</f>
        <v>0</v>
      </c>
      <c r="H242" s="35"/>
    </row>
    <row r="243" spans="1:8" ht="18.75" x14ac:dyDescent="0.3">
      <c r="A243" s="177" t="s">
        <v>846</v>
      </c>
      <c r="B243" s="178"/>
      <c r="C243" s="2"/>
      <c r="D243" s="11"/>
      <c r="E243" s="2"/>
      <c r="F243" s="2"/>
      <c r="G243" s="2"/>
      <c r="H243" s="35"/>
    </row>
    <row r="244" spans="1:8" ht="18.75" x14ac:dyDescent="0.3">
      <c r="A244" s="38">
        <v>262714</v>
      </c>
      <c r="B244" s="34" t="s">
        <v>847</v>
      </c>
      <c r="C244" s="40">
        <v>12</v>
      </c>
      <c r="D244" s="12"/>
      <c r="E244" s="14">
        <v>6.3726666666666665</v>
      </c>
      <c r="F244" s="14">
        <f>E244+(E244*0.2)</f>
        <v>7.6471999999999998</v>
      </c>
      <c r="G244" s="14">
        <f t="shared" ref="G244:G274" si="26">D244*F244</f>
        <v>0</v>
      </c>
      <c r="H244" s="35"/>
    </row>
    <row r="245" spans="1:8" ht="18.75" x14ac:dyDescent="0.3">
      <c r="A245" s="38">
        <v>262716</v>
      </c>
      <c r="B245" s="34" t="s">
        <v>848</v>
      </c>
      <c r="C245" s="40">
        <v>12</v>
      </c>
      <c r="D245" s="12"/>
      <c r="E245" s="14">
        <v>5.8080000000000007</v>
      </c>
      <c r="F245" s="14">
        <f t="shared" ref="F245:F274" si="27">E245+(E245*0.2)</f>
        <v>6.9696000000000007</v>
      </c>
      <c r="G245" s="14">
        <f t="shared" si="26"/>
        <v>0</v>
      </c>
      <c r="H245" s="35"/>
    </row>
    <row r="246" spans="1:8" ht="18.75" x14ac:dyDescent="0.3">
      <c r="A246" s="38">
        <v>262717</v>
      </c>
      <c r="B246" s="34" t="s">
        <v>849</v>
      </c>
      <c r="C246" s="40">
        <v>12</v>
      </c>
      <c r="D246" s="12"/>
      <c r="E246" s="14">
        <v>7.6431666666666667</v>
      </c>
      <c r="F246" s="14">
        <f t="shared" si="27"/>
        <v>9.1718000000000011</v>
      </c>
      <c r="G246" s="14">
        <f t="shared" si="26"/>
        <v>0</v>
      </c>
      <c r="H246" s="35"/>
    </row>
    <row r="247" spans="1:8" ht="18.75" x14ac:dyDescent="0.3">
      <c r="A247" s="38">
        <v>262718</v>
      </c>
      <c r="B247" s="34" t="s">
        <v>850</v>
      </c>
      <c r="C247" s="40">
        <v>12</v>
      </c>
      <c r="D247" s="12"/>
      <c r="E247" s="14">
        <v>7.6229999999999993</v>
      </c>
      <c r="F247" s="14">
        <f t="shared" si="27"/>
        <v>9.1475999999999988</v>
      </c>
      <c r="G247" s="14">
        <f t="shared" si="26"/>
        <v>0</v>
      </c>
      <c r="H247" s="35"/>
    </row>
    <row r="248" spans="1:8" ht="18.75" x14ac:dyDescent="0.3">
      <c r="A248" s="38">
        <v>262711</v>
      </c>
      <c r="B248" s="34" t="s">
        <v>851</v>
      </c>
      <c r="C248" s="40">
        <v>12</v>
      </c>
      <c r="D248" s="12"/>
      <c r="E248" s="14">
        <v>7.8851666666666658</v>
      </c>
      <c r="F248" s="14">
        <f t="shared" si="27"/>
        <v>9.4621999999999993</v>
      </c>
      <c r="G248" s="14">
        <f t="shared" si="26"/>
        <v>0</v>
      </c>
      <c r="H248" s="35"/>
    </row>
    <row r="249" spans="1:8" ht="18.75" x14ac:dyDescent="0.3">
      <c r="A249" s="38">
        <v>262719</v>
      </c>
      <c r="B249" s="34" t="s">
        <v>852</v>
      </c>
      <c r="C249" s="40">
        <v>12</v>
      </c>
      <c r="D249" s="12"/>
      <c r="E249" s="14">
        <v>9.2363333333333344</v>
      </c>
      <c r="F249" s="14">
        <f t="shared" si="27"/>
        <v>11.083600000000001</v>
      </c>
      <c r="G249" s="14">
        <f t="shared" si="26"/>
        <v>0</v>
      </c>
      <c r="H249" s="35"/>
    </row>
    <row r="250" spans="1:8" ht="18.75" x14ac:dyDescent="0.3">
      <c r="A250" s="38">
        <v>165074</v>
      </c>
      <c r="B250" s="34" t="s">
        <v>853</v>
      </c>
      <c r="C250" s="40">
        <v>12</v>
      </c>
      <c r="D250" s="12"/>
      <c r="E250" s="14">
        <v>10.406000000000001</v>
      </c>
      <c r="F250" s="14">
        <f t="shared" si="27"/>
        <v>12.487200000000001</v>
      </c>
      <c r="G250" s="14">
        <f t="shared" si="26"/>
        <v>0</v>
      </c>
      <c r="H250" s="35"/>
    </row>
    <row r="251" spans="1:8" ht="18.75" x14ac:dyDescent="0.3">
      <c r="A251" s="38">
        <v>262720</v>
      </c>
      <c r="B251" s="34" t="s">
        <v>854</v>
      </c>
      <c r="C251" s="40">
        <v>12</v>
      </c>
      <c r="D251" s="12"/>
      <c r="E251" s="14">
        <v>9.6396666666666668</v>
      </c>
      <c r="F251" s="14">
        <f t="shared" si="27"/>
        <v>11.567600000000001</v>
      </c>
      <c r="G251" s="14">
        <f t="shared" si="26"/>
        <v>0</v>
      </c>
      <c r="H251" s="35"/>
    </row>
    <row r="252" spans="1:8" ht="18.75" x14ac:dyDescent="0.3">
      <c r="A252" s="38">
        <v>262712</v>
      </c>
      <c r="B252" s="34" t="s">
        <v>855</v>
      </c>
      <c r="C252" s="40">
        <v>12</v>
      </c>
      <c r="D252" s="12"/>
      <c r="E252" s="14">
        <v>7.8246666666666664</v>
      </c>
      <c r="F252" s="14">
        <f t="shared" si="27"/>
        <v>9.3895999999999997</v>
      </c>
      <c r="G252" s="14">
        <f t="shared" si="26"/>
        <v>0</v>
      </c>
      <c r="H252" s="35"/>
    </row>
    <row r="253" spans="1:8" ht="18.75" x14ac:dyDescent="0.3">
      <c r="A253" s="38">
        <v>262713</v>
      </c>
      <c r="B253" s="34" t="s">
        <v>856</v>
      </c>
      <c r="C253" s="40">
        <v>12</v>
      </c>
      <c r="D253" s="12"/>
      <c r="E253" s="14">
        <v>6.0903333333333336</v>
      </c>
      <c r="F253" s="14">
        <f t="shared" si="27"/>
        <v>7.3084000000000007</v>
      </c>
      <c r="G253" s="14">
        <f t="shared" si="26"/>
        <v>0</v>
      </c>
      <c r="H253" s="35"/>
    </row>
    <row r="254" spans="1:8" ht="18.75" x14ac:dyDescent="0.3">
      <c r="A254" s="38">
        <v>262756</v>
      </c>
      <c r="B254" s="34" t="s">
        <v>857</v>
      </c>
      <c r="C254" s="40">
        <v>6</v>
      </c>
      <c r="D254" s="12"/>
      <c r="E254" s="14">
        <v>10.627833333333333</v>
      </c>
      <c r="F254" s="14">
        <f t="shared" si="27"/>
        <v>12.753399999999999</v>
      </c>
      <c r="G254" s="14">
        <f t="shared" si="26"/>
        <v>0</v>
      </c>
      <c r="H254" s="35"/>
    </row>
    <row r="255" spans="1:8" ht="18.75" x14ac:dyDescent="0.3">
      <c r="A255" s="38">
        <v>262758</v>
      </c>
      <c r="B255" s="34" t="s">
        <v>858</v>
      </c>
      <c r="C255" s="40">
        <v>6</v>
      </c>
      <c r="D255" s="12"/>
      <c r="E255" s="14">
        <v>10.526999999999997</v>
      </c>
      <c r="F255" s="14">
        <f t="shared" si="27"/>
        <v>12.632399999999997</v>
      </c>
      <c r="G255" s="14">
        <f t="shared" si="26"/>
        <v>0</v>
      </c>
      <c r="H255" s="35"/>
    </row>
    <row r="256" spans="1:8" ht="18.75" x14ac:dyDescent="0.3">
      <c r="A256" s="38">
        <v>262754</v>
      </c>
      <c r="B256" s="34" t="s">
        <v>859</v>
      </c>
      <c r="C256" s="40">
        <v>6</v>
      </c>
      <c r="D256" s="12"/>
      <c r="E256" s="14">
        <v>17.363499999999998</v>
      </c>
      <c r="F256" s="14">
        <f t="shared" si="27"/>
        <v>20.836199999999998</v>
      </c>
      <c r="G256" s="14">
        <f t="shared" si="26"/>
        <v>0</v>
      </c>
      <c r="H256" s="35"/>
    </row>
    <row r="257" spans="1:8" ht="18.75" x14ac:dyDescent="0.3">
      <c r="A257" s="38">
        <v>263369</v>
      </c>
      <c r="B257" s="34" t="s">
        <v>860</v>
      </c>
      <c r="C257" s="40">
        <v>6</v>
      </c>
      <c r="D257" s="12"/>
      <c r="E257" s="14">
        <v>13.47133333333333</v>
      </c>
      <c r="F257" s="14">
        <f t="shared" si="27"/>
        <v>16.165599999999998</v>
      </c>
      <c r="G257" s="14">
        <f t="shared" si="26"/>
        <v>0</v>
      </c>
      <c r="H257" s="35"/>
    </row>
    <row r="258" spans="1:8" ht="18.75" x14ac:dyDescent="0.3">
      <c r="A258" s="38">
        <v>263381</v>
      </c>
      <c r="B258" s="34" t="s">
        <v>861</v>
      </c>
      <c r="C258" s="40">
        <v>6</v>
      </c>
      <c r="D258" s="12"/>
      <c r="E258" s="14">
        <v>13.148666666666664</v>
      </c>
      <c r="F258" s="14">
        <f t="shared" si="27"/>
        <v>15.778399999999996</v>
      </c>
      <c r="G258" s="14">
        <f t="shared" si="26"/>
        <v>0</v>
      </c>
      <c r="H258" s="35"/>
    </row>
    <row r="259" spans="1:8" ht="18.75" x14ac:dyDescent="0.3">
      <c r="A259" s="38">
        <v>263382</v>
      </c>
      <c r="B259" s="34" t="s">
        <v>862</v>
      </c>
      <c r="C259" s="40">
        <v>6</v>
      </c>
      <c r="D259" s="12"/>
      <c r="E259" s="14">
        <v>15.467833333333333</v>
      </c>
      <c r="F259" s="14">
        <f t="shared" si="27"/>
        <v>18.561399999999999</v>
      </c>
      <c r="G259" s="14">
        <f t="shared" si="26"/>
        <v>0</v>
      </c>
      <c r="H259" s="35"/>
    </row>
    <row r="260" spans="1:8" ht="18.75" x14ac:dyDescent="0.3">
      <c r="A260" s="38">
        <v>263383</v>
      </c>
      <c r="B260" s="34" t="s">
        <v>863</v>
      </c>
      <c r="C260" s="40">
        <v>6</v>
      </c>
      <c r="D260" s="12"/>
      <c r="E260" s="14">
        <v>16.778666666666666</v>
      </c>
      <c r="F260" s="14">
        <f t="shared" si="27"/>
        <v>20.134399999999999</v>
      </c>
      <c r="G260" s="14">
        <f t="shared" si="26"/>
        <v>0</v>
      </c>
      <c r="H260" s="35"/>
    </row>
    <row r="261" spans="1:8" ht="18.75" x14ac:dyDescent="0.3">
      <c r="A261" s="38">
        <v>263366</v>
      </c>
      <c r="B261" s="34" t="s">
        <v>864</v>
      </c>
      <c r="C261" s="40">
        <v>6</v>
      </c>
      <c r="D261" s="12"/>
      <c r="E261" s="14">
        <v>17.383666666666667</v>
      </c>
      <c r="F261" s="14">
        <f t="shared" si="27"/>
        <v>20.860399999999998</v>
      </c>
      <c r="G261" s="14">
        <f t="shared" si="26"/>
        <v>0</v>
      </c>
      <c r="H261" s="35"/>
    </row>
    <row r="262" spans="1:8" ht="18.75" x14ac:dyDescent="0.3">
      <c r="A262" s="38">
        <v>263384</v>
      </c>
      <c r="B262" s="34" t="s">
        <v>865</v>
      </c>
      <c r="C262" s="40">
        <v>6</v>
      </c>
      <c r="D262" s="12"/>
      <c r="E262" s="14">
        <v>18.795333333333335</v>
      </c>
      <c r="F262" s="14">
        <f t="shared" si="27"/>
        <v>22.554400000000001</v>
      </c>
      <c r="G262" s="14">
        <f t="shared" si="26"/>
        <v>0</v>
      </c>
      <c r="H262" s="35"/>
    </row>
    <row r="263" spans="1:8" ht="18.75" x14ac:dyDescent="0.3">
      <c r="A263" s="38">
        <v>263385</v>
      </c>
      <c r="B263" s="34" t="s">
        <v>866</v>
      </c>
      <c r="C263" s="40">
        <v>6</v>
      </c>
      <c r="D263" s="12"/>
      <c r="E263" s="14">
        <v>19.1785</v>
      </c>
      <c r="F263" s="14">
        <f t="shared" si="27"/>
        <v>23.014199999999999</v>
      </c>
      <c r="G263" s="14">
        <f t="shared" si="26"/>
        <v>0</v>
      </c>
      <c r="H263" s="35"/>
    </row>
    <row r="264" spans="1:8" ht="18.75" x14ac:dyDescent="0.3">
      <c r="A264" s="38">
        <v>263367</v>
      </c>
      <c r="B264" s="34" t="s">
        <v>867</v>
      </c>
      <c r="C264" s="40">
        <v>6</v>
      </c>
      <c r="D264" s="12"/>
      <c r="E264" s="14">
        <v>16.19383333333333</v>
      </c>
      <c r="F264" s="14">
        <f t="shared" si="27"/>
        <v>19.432599999999997</v>
      </c>
      <c r="G264" s="14">
        <f t="shared" si="26"/>
        <v>0</v>
      </c>
      <c r="H264" s="35"/>
    </row>
    <row r="265" spans="1:8" ht="18.75" x14ac:dyDescent="0.3">
      <c r="A265" s="38">
        <v>263368</v>
      </c>
      <c r="B265" s="34" t="s">
        <v>868</v>
      </c>
      <c r="C265" s="40">
        <v>6</v>
      </c>
      <c r="D265" s="12"/>
      <c r="E265" s="14">
        <v>13.733499999999999</v>
      </c>
      <c r="F265" s="14">
        <f t="shared" si="27"/>
        <v>16.4802</v>
      </c>
      <c r="G265" s="14">
        <f t="shared" si="26"/>
        <v>0</v>
      </c>
      <c r="H265" s="35"/>
    </row>
    <row r="266" spans="1:8" ht="18.75" x14ac:dyDescent="0.3">
      <c r="A266" s="38">
        <v>263419</v>
      </c>
      <c r="B266" s="34" t="s">
        <v>869</v>
      </c>
      <c r="C266" s="40">
        <v>4</v>
      </c>
      <c r="D266" s="12"/>
      <c r="E266" s="14">
        <v>19.279333333333334</v>
      </c>
      <c r="F266" s="14">
        <f t="shared" si="27"/>
        <v>23.135200000000001</v>
      </c>
      <c r="G266" s="14">
        <f t="shared" si="26"/>
        <v>0</v>
      </c>
      <c r="H266" s="35"/>
    </row>
    <row r="267" spans="1:8" ht="18.75" x14ac:dyDescent="0.3">
      <c r="A267" s="38">
        <v>263421</v>
      </c>
      <c r="B267" s="34" t="s">
        <v>870</v>
      </c>
      <c r="C267" s="40">
        <v>4</v>
      </c>
      <c r="D267" s="12"/>
      <c r="E267" s="14">
        <v>18.311333333333334</v>
      </c>
      <c r="F267" s="14">
        <f t="shared" si="27"/>
        <v>21.973600000000001</v>
      </c>
      <c r="G267" s="14">
        <f t="shared" si="26"/>
        <v>0</v>
      </c>
      <c r="H267" s="35"/>
    </row>
    <row r="268" spans="1:8" ht="18.75" x14ac:dyDescent="0.3">
      <c r="A268" s="38">
        <v>263422</v>
      </c>
      <c r="B268" s="34" t="s">
        <v>871</v>
      </c>
      <c r="C268" s="40">
        <v>4</v>
      </c>
      <c r="D268" s="12"/>
      <c r="E268" s="14">
        <v>22.445499999999999</v>
      </c>
      <c r="F268" s="14">
        <f t="shared" si="27"/>
        <v>26.9346</v>
      </c>
      <c r="G268" s="14">
        <f t="shared" si="26"/>
        <v>0</v>
      </c>
      <c r="H268" s="35"/>
    </row>
    <row r="269" spans="1:8" ht="18.75" x14ac:dyDescent="0.3">
      <c r="A269" s="38">
        <v>263423</v>
      </c>
      <c r="B269" s="34" t="s">
        <v>872</v>
      </c>
      <c r="C269" s="40">
        <v>4</v>
      </c>
      <c r="D269" s="12"/>
      <c r="E269" s="14">
        <v>23.75633333333333</v>
      </c>
      <c r="F269" s="14">
        <f t="shared" si="27"/>
        <v>28.507599999999996</v>
      </c>
      <c r="G269" s="14">
        <f t="shared" si="26"/>
        <v>0</v>
      </c>
      <c r="H269" s="35"/>
    </row>
    <row r="270" spans="1:8" ht="18.75" x14ac:dyDescent="0.3">
      <c r="A270" s="38">
        <v>263416</v>
      </c>
      <c r="B270" s="34" t="s">
        <v>873</v>
      </c>
      <c r="C270" s="40">
        <v>4</v>
      </c>
      <c r="D270" s="12"/>
      <c r="E270" s="14">
        <v>25.994833333333336</v>
      </c>
      <c r="F270" s="14">
        <f t="shared" si="27"/>
        <v>31.193800000000003</v>
      </c>
      <c r="G270" s="14">
        <f t="shared" si="26"/>
        <v>0</v>
      </c>
      <c r="H270" s="35"/>
    </row>
    <row r="271" spans="1:8" ht="18.75" x14ac:dyDescent="0.3">
      <c r="A271" s="38">
        <v>263424</v>
      </c>
      <c r="B271" s="34" t="s">
        <v>874</v>
      </c>
      <c r="C271" s="40">
        <v>4</v>
      </c>
      <c r="D271" s="12"/>
      <c r="E271" s="14">
        <v>26.761166666666664</v>
      </c>
      <c r="F271" s="14">
        <f t="shared" si="27"/>
        <v>32.113399999999999</v>
      </c>
      <c r="G271" s="14">
        <f t="shared" si="26"/>
        <v>0</v>
      </c>
      <c r="H271" s="35"/>
    </row>
    <row r="272" spans="1:8" ht="18.75" x14ac:dyDescent="0.3">
      <c r="A272" s="38">
        <v>263425</v>
      </c>
      <c r="B272" s="34" t="s">
        <v>875</v>
      </c>
      <c r="C272" s="40">
        <v>4</v>
      </c>
      <c r="D272" s="12"/>
      <c r="E272" s="14">
        <v>28.798000000000002</v>
      </c>
      <c r="F272" s="14">
        <f t="shared" si="27"/>
        <v>34.557600000000001</v>
      </c>
      <c r="G272" s="14">
        <f t="shared" si="26"/>
        <v>0</v>
      </c>
      <c r="H272" s="35"/>
    </row>
    <row r="273" spans="1:8" ht="18.75" x14ac:dyDescent="0.3">
      <c r="A273" s="38">
        <v>263417</v>
      </c>
      <c r="B273" s="34" t="s">
        <v>876</v>
      </c>
      <c r="C273" s="40">
        <v>4</v>
      </c>
      <c r="D273" s="12"/>
      <c r="E273" s="14">
        <v>25.773</v>
      </c>
      <c r="F273" s="14">
        <f t="shared" si="27"/>
        <v>30.927599999999998</v>
      </c>
      <c r="G273" s="14">
        <f t="shared" si="26"/>
        <v>0</v>
      </c>
      <c r="H273" s="35"/>
    </row>
    <row r="274" spans="1:8" ht="18.75" x14ac:dyDescent="0.3">
      <c r="A274" s="38">
        <v>263418</v>
      </c>
      <c r="B274" s="34" t="s">
        <v>877</v>
      </c>
      <c r="C274" s="40">
        <v>4</v>
      </c>
      <c r="D274" s="12"/>
      <c r="E274" s="14">
        <v>23.998333333333331</v>
      </c>
      <c r="F274" s="14">
        <f t="shared" si="27"/>
        <v>28.797999999999998</v>
      </c>
      <c r="G274" s="14">
        <f t="shared" si="26"/>
        <v>0</v>
      </c>
      <c r="H274" s="35"/>
    </row>
    <row r="275" spans="1:8" ht="18.75" x14ac:dyDescent="0.3">
      <c r="A275" s="177" t="s">
        <v>880</v>
      </c>
      <c r="B275" s="178"/>
      <c r="C275" s="2"/>
      <c r="D275" s="11"/>
      <c r="E275" s="2"/>
      <c r="F275" s="2"/>
      <c r="G275" s="2"/>
      <c r="H275" s="35"/>
    </row>
    <row r="276" spans="1:8" ht="18.75" x14ac:dyDescent="0.3">
      <c r="A276" s="38">
        <v>279147</v>
      </c>
      <c r="B276" s="34" t="s">
        <v>881</v>
      </c>
      <c r="C276" s="40">
        <v>1</v>
      </c>
      <c r="D276" s="12"/>
      <c r="E276" s="14">
        <v>21.114500000000003</v>
      </c>
      <c r="F276" s="14">
        <f>E276+(E276*0.2)</f>
        <v>25.337400000000002</v>
      </c>
      <c r="G276" s="14">
        <f t="shared" ref="G276:G281" si="28">D276*F276</f>
        <v>0</v>
      </c>
      <c r="H276" s="35"/>
    </row>
    <row r="277" spans="1:8" ht="18.75" x14ac:dyDescent="0.3">
      <c r="A277" s="38">
        <v>278536</v>
      </c>
      <c r="B277" s="34" t="s">
        <v>882</v>
      </c>
      <c r="C277" s="40">
        <v>12</v>
      </c>
      <c r="D277" s="12"/>
      <c r="E277" s="14">
        <v>8.2078333333333333</v>
      </c>
      <c r="F277" s="14">
        <f t="shared" ref="F277:F281" si="29">E277+(E277*0.2)</f>
        <v>9.8493999999999993</v>
      </c>
      <c r="G277" s="14">
        <f t="shared" si="28"/>
        <v>0</v>
      </c>
      <c r="H277" s="35"/>
    </row>
    <row r="278" spans="1:8" ht="18.75" x14ac:dyDescent="0.3">
      <c r="A278" s="38">
        <v>278899</v>
      </c>
      <c r="B278" s="34" t="s">
        <v>883</v>
      </c>
      <c r="C278" s="40">
        <v>1</v>
      </c>
      <c r="D278" s="12"/>
      <c r="E278" s="14">
        <v>46.766499999999994</v>
      </c>
      <c r="F278" s="14">
        <f t="shared" si="29"/>
        <v>56.119799999999991</v>
      </c>
      <c r="G278" s="14">
        <f t="shared" si="28"/>
        <v>0</v>
      </c>
      <c r="H278" s="35"/>
    </row>
    <row r="279" spans="1:8" ht="18.75" x14ac:dyDescent="0.3">
      <c r="A279" s="38">
        <v>278839</v>
      </c>
      <c r="B279" s="34" t="s">
        <v>884</v>
      </c>
      <c r="C279" s="40">
        <v>1</v>
      </c>
      <c r="D279" s="12"/>
      <c r="E279" s="14">
        <v>65.521500000000003</v>
      </c>
      <c r="F279" s="14">
        <f t="shared" si="29"/>
        <v>78.625799999999998</v>
      </c>
      <c r="G279" s="14">
        <f t="shared" si="28"/>
        <v>0</v>
      </c>
      <c r="H279" s="35"/>
    </row>
    <row r="280" spans="1:8" ht="18.75" x14ac:dyDescent="0.3">
      <c r="A280" s="38">
        <v>279149</v>
      </c>
      <c r="B280" s="34" t="s">
        <v>885</v>
      </c>
      <c r="C280" s="40">
        <v>1</v>
      </c>
      <c r="D280" s="12"/>
      <c r="E280" s="14">
        <v>21.114500000000003</v>
      </c>
      <c r="F280" s="14">
        <f t="shared" si="29"/>
        <v>25.337400000000002</v>
      </c>
      <c r="G280" s="14">
        <f t="shared" si="28"/>
        <v>0</v>
      </c>
      <c r="H280" s="35"/>
    </row>
    <row r="281" spans="1:8" ht="18.75" x14ac:dyDescent="0.3">
      <c r="A281" s="38">
        <v>279146</v>
      </c>
      <c r="B281" s="34" t="s">
        <v>886</v>
      </c>
      <c r="C281" s="40">
        <v>1</v>
      </c>
      <c r="D281" s="12"/>
      <c r="E281" s="14">
        <v>40.797166666666662</v>
      </c>
      <c r="F281" s="14">
        <f t="shared" si="29"/>
        <v>48.956599999999995</v>
      </c>
      <c r="G281" s="14">
        <f t="shared" si="28"/>
        <v>0</v>
      </c>
      <c r="H281" s="35"/>
    </row>
    <row r="282" spans="1:8" ht="18.75" x14ac:dyDescent="0.3">
      <c r="A282" s="177" t="s">
        <v>887</v>
      </c>
      <c r="B282" s="178"/>
      <c r="C282" s="2"/>
      <c r="D282" s="11"/>
      <c r="E282" s="2"/>
      <c r="F282" s="2"/>
      <c r="G282" s="2"/>
      <c r="H282" s="35"/>
    </row>
    <row r="283" spans="1:8" ht="18.75" x14ac:dyDescent="0.3">
      <c r="A283" s="38">
        <v>278544</v>
      </c>
      <c r="B283" s="34" t="s">
        <v>888</v>
      </c>
      <c r="C283" s="40">
        <v>12</v>
      </c>
      <c r="D283" s="12"/>
      <c r="E283" s="14">
        <v>17.020666666666664</v>
      </c>
      <c r="F283" s="14">
        <f>E283+(E283*0.2)</f>
        <v>20.424799999999998</v>
      </c>
      <c r="G283" s="14">
        <f t="shared" ref="G283:G314" si="30">D283*F283</f>
        <v>0</v>
      </c>
      <c r="H283" s="35"/>
    </row>
    <row r="284" spans="1:8" ht="18.75" x14ac:dyDescent="0.3">
      <c r="A284" s="38">
        <v>278557</v>
      </c>
      <c r="B284" s="34" t="s">
        <v>889</v>
      </c>
      <c r="C284" s="40">
        <v>12</v>
      </c>
      <c r="D284" s="12"/>
      <c r="E284" s="14">
        <v>8.0263333333333318</v>
      </c>
      <c r="F284" s="14">
        <f t="shared" ref="F284:F314" si="31">E284+(E284*0.2)</f>
        <v>9.6315999999999988</v>
      </c>
      <c r="G284" s="14">
        <f t="shared" si="30"/>
        <v>0</v>
      </c>
      <c r="H284" s="35"/>
    </row>
    <row r="285" spans="1:8" ht="18.75" x14ac:dyDescent="0.3">
      <c r="A285" s="38">
        <v>278561</v>
      </c>
      <c r="B285" s="34" t="s">
        <v>890</v>
      </c>
      <c r="C285" s="40">
        <v>12</v>
      </c>
      <c r="D285" s="12"/>
      <c r="E285" s="14">
        <v>7.6633333333333331</v>
      </c>
      <c r="F285" s="14">
        <f t="shared" si="31"/>
        <v>9.1959999999999997</v>
      </c>
      <c r="G285" s="14">
        <f t="shared" si="30"/>
        <v>0</v>
      </c>
      <c r="H285" s="35"/>
    </row>
    <row r="286" spans="1:8" ht="18.75" x14ac:dyDescent="0.3">
      <c r="A286" s="38">
        <v>278546</v>
      </c>
      <c r="B286" s="34" t="s">
        <v>891</v>
      </c>
      <c r="C286" s="40">
        <v>12</v>
      </c>
      <c r="D286" s="12"/>
      <c r="E286" s="14">
        <v>17.565166666666666</v>
      </c>
      <c r="F286" s="14">
        <f t="shared" si="31"/>
        <v>21.078199999999999</v>
      </c>
      <c r="G286" s="14">
        <f t="shared" si="30"/>
        <v>0</v>
      </c>
      <c r="H286" s="35"/>
    </row>
    <row r="287" spans="1:8" ht="18.75" x14ac:dyDescent="0.3">
      <c r="A287" s="38">
        <v>278563</v>
      </c>
      <c r="B287" s="34" t="s">
        <v>892</v>
      </c>
      <c r="C287" s="40">
        <v>12</v>
      </c>
      <c r="D287" s="12"/>
      <c r="E287" s="14">
        <v>8.6716666666666651</v>
      </c>
      <c r="F287" s="14">
        <f t="shared" si="31"/>
        <v>10.405999999999999</v>
      </c>
      <c r="G287" s="14">
        <f t="shared" si="30"/>
        <v>0</v>
      </c>
      <c r="H287" s="35"/>
    </row>
    <row r="288" spans="1:8" ht="18.75" x14ac:dyDescent="0.3">
      <c r="A288" s="38">
        <v>278549</v>
      </c>
      <c r="B288" s="34" t="s">
        <v>893</v>
      </c>
      <c r="C288" s="40">
        <v>12</v>
      </c>
      <c r="D288" s="12"/>
      <c r="E288" s="14">
        <v>15.972</v>
      </c>
      <c r="F288" s="14">
        <f t="shared" si="31"/>
        <v>19.166399999999999</v>
      </c>
      <c r="G288" s="14">
        <f t="shared" si="30"/>
        <v>0</v>
      </c>
      <c r="H288" s="35"/>
    </row>
    <row r="289" spans="1:8" ht="18.75" x14ac:dyDescent="0.3">
      <c r="A289" s="38">
        <v>278564</v>
      </c>
      <c r="B289" s="34" t="s">
        <v>894</v>
      </c>
      <c r="C289" s="40">
        <v>12</v>
      </c>
      <c r="D289" s="12"/>
      <c r="E289" s="14">
        <v>8.732166666666668</v>
      </c>
      <c r="F289" s="14">
        <f t="shared" si="31"/>
        <v>10.478600000000002</v>
      </c>
      <c r="G289" s="14">
        <f t="shared" si="30"/>
        <v>0</v>
      </c>
      <c r="H289" s="35"/>
    </row>
    <row r="290" spans="1:8" ht="18.75" x14ac:dyDescent="0.3">
      <c r="A290" s="38">
        <v>278551</v>
      </c>
      <c r="B290" s="34" t="s">
        <v>895</v>
      </c>
      <c r="C290" s="40">
        <v>12</v>
      </c>
      <c r="D290" s="12"/>
      <c r="E290" s="14">
        <v>17.020666666666664</v>
      </c>
      <c r="F290" s="14">
        <f t="shared" si="31"/>
        <v>20.424799999999998</v>
      </c>
      <c r="G290" s="14">
        <f t="shared" si="30"/>
        <v>0</v>
      </c>
      <c r="H290" s="35"/>
    </row>
    <row r="291" spans="1:8" ht="18.75" x14ac:dyDescent="0.3">
      <c r="A291" s="38">
        <v>278565</v>
      </c>
      <c r="B291" s="34" t="s">
        <v>896</v>
      </c>
      <c r="C291" s="40">
        <v>12</v>
      </c>
      <c r="D291" s="12"/>
      <c r="E291" s="14">
        <v>11.636166666666666</v>
      </c>
      <c r="F291" s="14">
        <f t="shared" si="31"/>
        <v>13.9634</v>
      </c>
      <c r="G291" s="14">
        <f t="shared" si="30"/>
        <v>0</v>
      </c>
      <c r="H291" s="35"/>
    </row>
    <row r="292" spans="1:8" ht="18.75" x14ac:dyDescent="0.3">
      <c r="A292" s="38">
        <v>278553</v>
      </c>
      <c r="B292" s="34" t="s">
        <v>897</v>
      </c>
      <c r="C292" s="40">
        <v>12</v>
      </c>
      <c r="D292" s="12"/>
      <c r="E292" s="14">
        <v>10.567333333333332</v>
      </c>
      <c r="F292" s="14">
        <f t="shared" si="31"/>
        <v>12.680799999999998</v>
      </c>
      <c r="G292" s="14">
        <f t="shared" si="30"/>
        <v>0</v>
      </c>
      <c r="H292" s="35"/>
    </row>
    <row r="293" spans="1:8" ht="18.75" x14ac:dyDescent="0.3">
      <c r="A293" s="38">
        <v>278566</v>
      </c>
      <c r="B293" s="34" t="s">
        <v>898</v>
      </c>
      <c r="C293" s="40">
        <v>12</v>
      </c>
      <c r="D293" s="12"/>
      <c r="E293" s="14">
        <v>15.205666666666668</v>
      </c>
      <c r="F293" s="14">
        <f t="shared" si="31"/>
        <v>18.2468</v>
      </c>
      <c r="G293" s="14">
        <f t="shared" si="30"/>
        <v>0</v>
      </c>
      <c r="H293" s="35"/>
    </row>
    <row r="294" spans="1:8" ht="18.75" x14ac:dyDescent="0.3">
      <c r="A294" s="38">
        <v>278567</v>
      </c>
      <c r="B294" s="34" t="s">
        <v>899</v>
      </c>
      <c r="C294" s="40">
        <v>12</v>
      </c>
      <c r="D294" s="12"/>
      <c r="E294" s="14">
        <v>15.205666666666668</v>
      </c>
      <c r="F294" s="14">
        <f t="shared" si="31"/>
        <v>18.2468</v>
      </c>
      <c r="G294" s="14">
        <f t="shared" si="30"/>
        <v>0</v>
      </c>
      <c r="H294" s="35"/>
    </row>
    <row r="295" spans="1:8" ht="18.75" x14ac:dyDescent="0.3">
      <c r="A295" s="38">
        <v>278555</v>
      </c>
      <c r="B295" s="34" t="s">
        <v>900</v>
      </c>
      <c r="C295" s="40">
        <v>12</v>
      </c>
      <c r="D295" s="12"/>
      <c r="E295" s="14">
        <v>9.7203333333333344</v>
      </c>
      <c r="F295" s="14">
        <f t="shared" si="31"/>
        <v>11.664400000000001</v>
      </c>
      <c r="G295" s="14">
        <f t="shared" si="30"/>
        <v>0</v>
      </c>
      <c r="H295" s="35"/>
    </row>
    <row r="296" spans="1:8" ht="18.75" x14ac:dyDescent="0.3">
      <c r="A296" s="38">
        <v>278743</v>
      </c>
      <c r="B296" s="34" t="s">
        <v>901</v>
      </c>
      <c r="C296" s="40">
        <v>1</v>
      </c>
      <c r="D296" s="12"/>
      <c r="E296" s="14">
        <v>27.204833333333333</v>
      </c>
      <c r="F296" s="14">
        <f t="shared" si="31"/>
        <v>32.645800000000001</v>
      </c>
      <c r="G296" s="14">
        <f t="shared" si="30"/>
        <v>0</v>
      </c>
      <c r="H296" s="35"/>
    </row>
    <row r="297" spans="1:8" ht="18.75" x14ac:dyDescent="0.3">
      <c r="A297" s="38">
        <v>278756</v>
      </c>
      <c r="B297" s="34" t="s">
        <v>902</v>
      </c>
      <c r="C297" s="40">
        <v>1</v>
      </c>
      <c r="D297" s="12"/>
      <c r="E297" s="14">
        <v>13.390666666666666</v>
      </c>
      <c r="F297" s="14">
        <f t="shared" si="31"/>
        <v>16.0688</v>
      </c>
      <c r="G297" s="14">
        <f t="shared" si="30"/>
        <v>0</v>
      </c>
      <c r="H297" s="35"/>
    </row>
    <row r="298" spans="1:8" ht="18.75" x14ac:dyDescent="0.3">
      <c r="A298" s="38">
        <v>278760</v>
      </c>
      <c r="B298" s="34" t="s">
        <v>903</v>
      </c>
      <c r="C298" s="40">
        <v>1</v>
      </c>
      <c r="D298" s="12"/>
      <c r="E298" s="14">
        <v>17.202166666666663</v>
      </c>
      <c r="F298" s="14">
        <f t="shared" si="31"/>
        <v>20.642599999999995</v>
      </c>
      <c r="G298" s="14">
        <f t="shared" si="30"/>
        <v>0</v>
      </c>
      <c r="H298" s="35"/>
    </row>
    <row r="299" spans="1:8" ht="18.75" x14ac:dyDescent="0.3">
      <c r="A299" s="38">
        <v>278745</v>
      </c>
      <c r="B299" s="34" t="s">
        <v>904</v>
      </c>
      <c r="C299" s="40">
        <v>1</v>
      </c>
      <c r="D299" s="12"/>
      <c r="E299" s="14">
        <v>27.204833333333333</v>
      </c>
      <c r="F299" s="14">
        <f t="shared" si="31"/>
        <v>32.645800000000001</v>
      </c>
      <c r="G299" s="14">
        <f t="shared" si="30"/>
        <v>0</v>
      </c>
      <c r="H299" s="35"/>
    </row>
    <row r="300" spans="1:8" ht="18.75" x14ac:dyDescent="0.3">
      <c r="A300" s="38">
        <v>278761</v>
      </c>
      <c r="B300" s="34" t="s">
        <v>905</v>
      </c>
      <c r="C300" s="40">
        <v>1</v>
      </c>
      <c r="D300" s="12"/>
      <c r="E300" s="14">
        <v>17.948333333333334</v>
      </c>
      <c r="F300" s="14">
        <f t="shared" si="31"/>
        <v>21.538</v>
      </c>
      <c r="G300" s="14">
        <f t="shared" si="30"/>
        <v>0</v>
      </c>
      <c r="H300" s="35"/>
    </row>
    <row r="301" spans="1:8" ht="18.75" x14ac:dyDescent="0.3">
      <c r="A301" s="38">
        <v>278762</v>
      </c>
      <c r="B301" s="34" t="s">
        <v>906</v>
      </c>
      <c r="C301" s="40">
        <v>1</v>
      </c>
      <c r="D301" s="12"/>
      <c r="E301" s="14">
        <v>19.259166666666665</v>
      </c>
      <c r="F301" s="14">
        <f t="shared" si="31"/>
        <v>23.110999999999997</v>
      </c>
      <c r="G301" s="14">
        <f t="shared" si="30"/>
        <v>0</v>
      </c>
      <c r="H301" s="35"/>
    </row>
    <row r="302" spans="1:8" ht="18.75" x14ac:dyDescent="0.3">
      <c r="A302" s="38">
        <v>278748</v>
      </c>
      <c r="B302" s="34" t="s">
        <v>907</v>
      </c>
      <c r="C302" s="40">
        <v>1</v>
      </c>
      <c r="D302" s="12"/>
      <c r="E302" s="14">
        <v>25.450333333333333</v>
      </c>
      <c r="F302" s="14">
        <f t="shared" si="31"/>
        <v>30.540399999999998</v>
      </c>
      <c r="G302" s="14">
        <f t="shared" si="30"/>
        <v>0</v>
      </c>
      <c r="H302" s="35"/>
    </row>
    <row r="303" spans="1:8" ht="18.75" x14ac:dyDescent="0.3">
      <c r="A303" s="38">
        <v>278763</v>
      </c>
      <c r="B303" s="34" t="s">
        <v>908</v>
      </c>
      <c r="C303" s="40">
        <v>1</v>
      </c>
      <c r="D303" s="12"/>
      <c r="E303" s="14">
        <v>19.259166666666665</v>
      </c>
      <c r="F303" s="14">
        <f t="shared" si="31"/>
        <v>23.110999999999997</v>
      </c>
      <c r="G303" s="14">
        <f t="shared" si="30"/>
        <v>0</v>
      </c>
      <c r="H303" s="35"/>
    </row>
    <row r="304" spans="1:8" ht="18.75" x14ac:dyDescent="0.3">
      <c r="A304" s="38">
        <v>278750</v>
      </c>
      <c r="B304" s="34" t="s">
        <v>909</v>
      </c>
      <c r="C304" s="40">
        <v>1</v>
      </c>
      <c r="D304" s="12"/>
      <c r="E304" s="14">
        <v>27.204833333333333</v>
      </c>
      <c r="F304" s="14">
        <f t="shared" si="31"/>
        <v>32.645800000000001</v>
      </c>
      <c r="G304" s="14">
        <f t="shared" si="30"/>
        <v>0</v>
      </c>
      <c r="H304" s="35"/>
    </row>
    <row r="305" spans="1:8" ht="18.75" x14ac:dyDescent="0.3">
      <c r="A305" s="38">
        <v>278764</v>
      </c>
      <c r="B305" s="34" t="s">
        <v>910</v>
      </c>
      <c r="C305" s="40">
        <v>1</v>
      </c>
      <c r="D305" s="12"/>
      <c r="E305" s="14">
        <v>22.990000000000002</v>
      </c>
      <c r="F305" s="14">
        <f t="shared" si="31"/>
        <v>27.588000000000001</v>
      </c>
      <c r="G305" s="14">
        <f t="shared" si="30"/>
        <v>0</v>
      </c>
      <c r="H305" s="35"/>
    </row>
    <row r="306" spans="1:8" ht="18.75" x14ac:dyDescent="0.3">
      <c r="A306" s="38">
        <v>278752</v>
      </c>
      <c r="B306" s="34" t="s">
        <v>911</v>
      </c>
      <c r="C306" s="40">
        <v>1</v>
      </c>
      <c r="D306" s="12"/>
      <c r="E306" s="14">
        <v>26.176333333333332</v>
      </c>
      <c r="F306" s="14">
        <f t="shared" si="31"/>
        <v>31.4116</v>
      </c>
      <c r="G306" s="14">
        <f t="shared" si="30"/>
        <v>0</v>
      </c>
      <c r="H306" s="35"/>
    </row>
    <row r="307" spans="1:8" ht="18.75" x14ac:dyDescent="0.3">
      <c r="A307" s="38">
        <v>278765</v>
      </c>
      <c r="B307" s="34" t="s">
        <v>912</v>
      </c>
      <c r="C307" s="40">
        <v>1</v>
      </c>
      <c r="D307" s="12"/>
      <c r="E307" s="14">
        <v>31.782666666666664</v>
      </c>
      <c r="F307" s="14">
        <f t="shared" si="31"/>
        <v>38.139199999999995</v>
      </c>
      <c r="G307" s="14">
        <f t="shared" si="30"/>
        <v>0</v>
      </c>
      <c r="H307" s="35"/>
    </row>
    <row r="308" spans="1:8" ht="18.75" x14ac:dyDescent="0.3">
      <c r="A308" s="38">
        <v>278766</v>
      </c>
      <c r="B308" s="34" t="s">
        <v>913</v>
      </c>
      <c r="C308" s="40">
        <v>1</v>
      </c>
      <c r="D308" s="12"/>
      <c r="E308" s="14">
        <v>34.061500000000002</v>
      </c>
      <c r="F308" s="14">
        <f t="shared" si="31"/>
        <v>40.873800000000003</v>
      </c>
      <c r="G308" s="14">
        <f t="shared" si="30"/>
        <v>0</v>
      </c>
      <c r="H308" s="35"/>
    </row>
    <row r="309" spans="1:8" ht="18.75" x14ac:dyDescent="0.3">
      <c r="A309" s="38">
        <v>278754</v>
      </c>
      <c r="B309" s="34" t="s">
        <v>914</v>
      </c>
      <c r="C309" s="40">
        <v>1</v>
      </c>
      <c r="D309" s="12"/>
      <c r="E309" s="14">
        <v>22.3245</v>
      </c>
      <c r="F309" s="14">
        <f t="shared" si="31"/>
        <v>26.789400000000001</v>
      </c>
      <c r="G309" s="14">
        <f t="shared" si="30"/>
        <v>0</v>
      </c>
      <c r="H309" s="35"/>
    </row>
    <row r="310" spans="1:8" ht="18.75" x14ac:dyDescent="0.3">
      <c r="A310" s="38">
        <v>278856</v>
      </c>
      <c r="B310" s="34" t="s">
        <v>915</v>
      </c>
      <c r="C310" s="40">
        <v>1</v>
      </c>
      <c r="D310" s="12"/>
      <c r="E310" s="14">
        <v>47.916000000000004</v>
      </c>
      <c r="F310" s="14">
        <f t="shared" si="31"/>
        <v>57.499200000000002</v>
      </c>
      <c r="G310" s="14">
        <f t="shared" si="30"/>
        <v>0</v>
      </c>
      <c r="H310" s="35"/>
    </row>
    <row r="311" spans="1:8" ht="18.75" x14ac:dyDescent="0.3">
      <c r="A311" s="38">
        <v>278869</v>
      </c>
      <c r="B311" s="34" t="s">
        <v>916</v>
      </c>
      <c r="C311" s="40">
        <v>1</v>
      </c>
      <c r="D311" s="12"/>
      <c r="E311" s="14">
        <v>25.530999999999999</v>
      </c>
      <c r="F311" s="14">
        <f t="shared" si="31"/>
        <v>30.6372</v>
      </c>
      <c r="G311" s="14">
        <f t="shared" si="30"/>
        <v>0</v>
      </c>
      <c r="H311" s="35"/>
    </row>
    <row r="312" spans="1:8" ht="18.75" x14ac:dyDescent="0.3">
      <c r="A312" s="38">
        <v>278873</v>
      </c>
      <c r="B312" s="34" t="s">
        <v>917</v>
      </c>
      <c r="C312" s="40">
        <v>1</v>
      </c>
      <c r="D312" s="12"/>
      <c r="E312" s="14">
        <v>25.389833333333335</v>
      </c>
      <c r="F312" s="14">
        <f t="shared" si="31"/>
        <v>30.467800000000004</v>
      </c>
      <c r="G312" s="14">
        <f t="shared" si="30"/>
        <v>0</v>
      </c>
      <c r="H312" s="35"/>
    </row>
    <row r="313" spans="1:8" ht="18.75" x14ac:dyDescent="0.3">
      <c r="A313" s="38">
        <v>278858</v>
      </c>
      <c r="B313" s="34" t="s">
        <v>918</v>
      </c>
      <c r="C313" s="40">
        <v>1</v>
      </c>
      <c r="D313" s="12"/>
      <c r="E313" s="14">
        <v>47.916000000000004</v>
      </c>
      <c r="F313" s="14">
        <f t="shared" si="31"/>
        <v>57.499200000000002</v>
      </c>
      <c r="G313" s="14">
        <f t="shared" si="30"/>
        <v>0</v>
      </c>
      <c r="H313" s="35"/>
    </row>
    <row r="314" spans="1:8" ht="18.75" x14ac:dyDescent="0.3">
      <c r="A314" s="38">
        <v>278874</v>
      </c>
      <c r="B314" s="34" t="s">
        <v>919</v>
      </c>
      <c r="C314" s="40">
        <v>1</v>
      </c>
      <c r="D314" s="12"/>
      <c r="E314" s="14">
        <v>25.530999999999999</v>
      </c>
      <c r="F314" s="14">
        <f t="shared" si="31"/>
        <v>30.6372</v>
      </c>
      <c r="G314" s="14">
        <f t="shared" si="30"/>
        <v>0</v>
      </c>
      <c r="H314" s="35"/>
    </row>
    <row r="315" spans="1:8" ht="18.75" x14ac:dyDescent="0.3">
      <c r="A315" s="38">
        <v>278875</v>
      </c>
      <c r="B315" s="34" t="s">
        <v>920</v>
      </c>
      <c r="C315" s="40">
        <v>1</v>
      </c>
      <c r="D315" s="12"/>
      <c r="E315" s="14">
        <v>30.229833333333328</v>
      </c>
      <c r="F315" s="14">
        <f t="shared" ref="F315:F323" si="32">E315+(E315*0.2)</f>
        <v>36.275799999999997</v>
      </c>
      <c r="G315" s="14">
        <f t="shared" ref="G315:G323" si="33">D315*F315</f>
        <v>0</v>
      </c>
      <c r="H315" s="35"/>
    </row>
    <row r="316" spans="1:8" ht="18.75" x14ac:dyDescent="0.3">
      <c r="A316" s="38">
        <v>278861</v>
      </c>
      <c r="B316" s="34" t="s">
        <v>921</v>
      </c>
      <c r="C316" s="40">
        <v>1</v>
      </c>
      <c r="D316" s="12"/>
      <c r="E316" s="14">
        <v>49.4285</v>
      </c>
      <c r="F316" s="14">
        <f t="shared" si="32"/>
        <v>59.3142</v>
      </c>
      <c r="G316" s="14">
        <f t="shared" si="33"/>
        <v>0</v>
      </c>
      <c r="H316" s="35"/>
    </row>
    <row r="317" spans="1:8" ht="18.75" x14ac:dyDescent="0.3">
      <c r="A317" s="38">
        <v>278876</v>
      </c>
      <c r="B317" s="34" t="s">
        <v>922</v>
      </c>
      <c r="C317" s="40">
        <v>1</v>
      </c>
      <c r="D317" s="12"/>
      <c r="E317" s="14">
        <v>33.779166666666661</v>
      </c>
      <c r="F317" s="14">
        <f t="shared" si="32"/>
        <v>40.534999999999997</v>
      </c>
      <c r="G317" s="14">
        <f t="shared" si="33"/>
        <v>0</v>
      </c>
      <c r="H317" s="35"/>
    </row>
    <row r="318" spans="1:8" ht="18.75" x14ac:dyDescent="0.3">
      <c r="A318" s="38">
        <v>278863</v>
      </c>
      <c r="B318" s="34" t="s">
        <v>923</v>
      </c>
      <c r="C318" s="40">
        <v>1</v>
      </c>
      <c r="D318" s="12"/>
      <c r="E318" s="14">
        <v>36.985666666666667</v>
      </c>
      <c r="F318" s="14">
        <f t="shared" si="32"/>
        <v>44.382800000000003</v>
      </c>
      <c r="G318" s="14">
        <f t="shared" si="33"/>
        <v>0</v>
      </c>
      <c r="H318" s="35"/>
    </row>
    <row r="319" spans="1:8" ht="18.75" x14ac:dyDescent="0.3">
      <c r="A319" s="38">
        <v>278877</v>
      </c>
      <c r="B319" s="34" t="s">
        <v>924</v>
      </c>
      <c r="C319" s="40">
        <v>1</v>
      </c>
      <c r="D319" s="12"/>
      <c r="E319" s="14">
        <v>41.160166666666662</v>
      </c>
      <c r="F319" s="14">
        <f t="shared" si="32"/>
        <v>49.392199999999995</v>
      </c>
      <c r="G319" s="14">
        <f t="shared" si="33"/>
        <v>0</v>
      </c>
      <c r="H319" s="35"/>
    </row>
    <row r="320" spans="1:8" ht="18.75" x14ac:dyDescent="0.3">
      <c r="A320" s="38">
        <v>278865</v>
      </c>
      <c r="B320" s="34" t="s">
        <v>925</v>
      </c>
      <c r="C320" s="40">
        <v>1</v>
      </c>
      <c r="D320" s="12"/>
      <c r="E320" s="14">
        <v>36.985666666666667</v>
      </c>
      <c r="F320" s="14">
        <f t="shared" si="32"/>
        <v>44.382800000000003</v>
      </c>
      <c r="G320" s="14">
        <f t="shared" si="33"/>
        <v>0</v>
      </c>
      <c r="H320" s="35"/>
    </row>
    <row r="321" spans="1:8" ht="18.75" x14ac:dyDescent="0.3">
      <c r="A321" s="38">
        <v>278878</v>
      </c>
      <c r="B321" s="34" t="s">
        <v>926</v>
      </c>
      <c r="C321" s="40">
        <v>1</v>
      </c>
      <c r="D321" s="12"/>
      <c r="E321" s="14">
        <v>46.726166666666671</v>
      </c>
      <c r="F321" s="14">
        <f t="shared" si="32"/>
        <v>56.071400000000004</v>
      </c>
      <c r="G321" s="14">
        <f t="shared" si="33"/>
        <v>0</v>
      </c>
      <c r="H321" s="35"/>
    </row>
    <row r="322" spans="1:8" ht="18.75" x14ac:dyDescent="0.3">
      <c r="A322" s="38">
        <v>278879</v>
      </c>
      <c r="B322" s="34" t="s">
        <v>927</v>
      </c>
      <c r="C322" s="40">
        <v>1</v>
      </c>
      <c r="D322" s="12"/>
      <c r="E322" s="14">
        <v>49.247</v>
      </c>
      <c r="F322" s="14">
        <f t="shared" si="32"/>
        <v>59.096400000000003</v>
      </c>
      <c r="G322" s="14">
        <f t="shared" si="33"/>
        <v>0</v>
      </c>
      <c r="H322" s="35"/>
    </row>
    <row r="323" spans="1:8" ht="18.75" x14ac:dyDescent="0.3">
      <c r="A323" s="38">
        <v>278867</v>
      </c>
      <c r="B323" s="34" t="s">
        <v>928</v>
      </c>
      <c r="C323" s="40">
        <v>1</v>
      </c>
      <c r="D323" s="12"/>
      <c r="E323" s="14">
        <v>27.426666666666666</v>
      </c>
      <c r="F323" s="14">
        <f t="shared" si="32"/>
        <v>32.911999999999999</v>
      </c>
      <c r="G323" s="14">
        <f t="shared" si="33"/>
        <v>0</v>
      </c>
      <c r="H323" s="35"/>
    </row>
    <row r="324" spans="1:8" ht="18.75" x14ac:dyDescent="0.3">
      <c r="A324" s="177" t="s">
        <v>929</v>
      </c>
      <c r="B324" s="178"/>
      <c r="C324" s="2"/>
      <c r="D324" s="11"/>
      <c r="E324" s="2"/>
      <c r="F324" s="2"/>
      <c r="G324" s="2"/>
      <c r="H324" s="35"/>
    </row>
    <row r="325" spans="1:8" ht="18.75" x14ac:dyDescent="0.3">
      <c r="A325" s="38">
        <v>264887</v>
      </c>
      <c r="B325" s="34" t="s">
        <v>930</v>
      </c>
      <c r="C325" s="40">
        <v>12</v>
      </c>
      <c r="D325" s="12"/>
      <c r="E325" s="14">
        <v>10.789166666666665</v>
      </c>
      <c r="F325" s="14">
        <f>E325+(E325*0.2)</f>
        <v>12.946999999999997</v>
      </c>
      <c r="G325" s="14">
        <f t="shared" ref="G325:G348" si="34">D325*F325</f>
        <v>0</v>
      </c>
      <c r="H325" s="35"/>
    </row>
    <row r="326" spans="1:8" ht="18.75" x14ac:dyDescent="0.3">
      <c r="A326" s="38">
        <v>264889</v>
      </c>
      <c r="B326" s="34" t="s">
        <v>931</v>
      </c>
      <c r="C326" s="40">
        <v>12</v>
      </c>
      <c r="D326" s="12"/>
      <c r="E326" s="14">
        <v>10.789166666666665</v>
      </c>
      <c r="F326" s="14">
        <f t="shared" ref="F326:F348" si="35">E326+(E326*0.2)</f>
        <v>12.946999999999997</v>
      </c>
      <c r="G326" s="14">
        <f t="shared" si="34"/>
        <v>0</v>
      </c>
      <c r="H326" s="35"/>
    </row>
    <row r="327" spans="1:8" ht="18.75" x14ac:dyDescent="0.3">
      <c r="A327" s="38">
        <v>264851</v>
      </c>
      <c r="B327" s="34" t="s">
        <v>932</v>
      </c>
      <c r="C327" s="40">
        <v>12</v>
      </c>
      <c r="D327" s="12"/>
      <c r="E327" s="14">
        <v>18.634</v>
      </c>
      <c r="F327" s="14">
        <f t="shared" si="35"/>
        <v>22.360800000000001</v>
      </c>
      <c r="G327" s="14">
        <f t="shared" si="34"/>
        <v>0</v>
      </c>
      <c r="H327" s="35"/>
    </row>
    <row r="328" spans="1:8" ht="18.75" x14ac:dyDescent="0.3">
      <c r="A328" s="38">
        <v>264890</v>
      </c>
      <c r="B328" s="34" t="s">
        <v>933</v>
      </c>
      <c r="C328" s="40">
        <v>12</v>
      </c>
      <c r="D328" s="12"/>
      <c r="E328" s="14">
        <v>10.789166666666665</v>
      </c>
      <c r="F328" s="14">
        <f t="shared" si="35"/>
        <v>12.946999999999997</v>
      </c>
      <c r="G328" s="14">
        <f t="shared" si="34"/>
        <v>0</v>
      </c>
      <c r="H328" s="35"/>
    </row>
    <row r="329" spans="1:8" ht="18.75" x14ac:dyDescent="0.3">
      <c r="A329" s="38">
        <v>264891</v>
      </c>
      <c r="B329" s="34" t="s">
        <v>934</v>
      </c>
      <c r="C329" s="40">
        <v>12</v>
      </c>
      <c r="D329" s="12"/>
      <c r="E329" s="14">
        <v>12.221</v>
      </c>
      <c r="F329" s="14">
        <f t="shared" si="35"/>
        <v>14.6652</v>
      </c>
      <c r="G329" s="14">
        <f t="shared" si="34"/>
        <v>0</v>
      </c>
      <c r="H329" s="35"/>
    </row>
    <row r="330" spans="1:8" ht="18.75" x14ac:dyDescent="0.3">
      <c r="A330" s="38">
        <v>264883</v>
      </c>
      <c r="B330" s="34" t="s">
        <v>935</v>
      </c>
      <c r="C330" s="40">
        <v>12</v>
      </c>
      <c r="D330" s="12"/>
      <c r="E330" s="14">
        <v>17.867666666666665</v>
      </c>
      <c r="F330" s="14">
        <f t="shared" si="35"/>
        <v>21.441199999999998</v>
      </c>
      <c r="G330" s="14">
        <f t="shared" si="34"/>
        <v>0</v>
      </c>
      <c r="H330" s="35"/>
    </row>
    <row r="331" spans="1:8" ht="18.75" x14ac:dyDescent="0.3">
      <c r="A331" s="38">
        <v>264892</v>
      </c>
      <c r="B331" s="34" t="s">
        <v>936</v>
      </c>
      <c r="C331" s="40">
        <v>12</v>
      </c>
      <c r="D331" s="12"/>
      <c r="E331" s="14">
        <v>12.543666666666665</v>
      </c>
      <c r="F331" s="14">
        <f t="shared" si="35"/>
        <v>15.052399999999999</v>
      </c>
      <c r="G331" s="14">
        <f t="shared" si="34"/>
        <v>0</v>
      </c>
      <c r="H331" s="35"/>
    </row>
    <row r="332" spans="1:8" ht="18.75" x14ac:dyDescent="0.3">
      <c r="A332" s="38">
        <v>264884</v>
      </c>
      <c r="B332" s="34" t="s">
        <v>937</v>
      </c>
      <c r="C332" s="40">
        <v>12</v>
      </c>
      <c r="D332" s="12"/>
      <c r="E332" s="14">
        <v>17.867666666666665</v>
      </c>
      <c r="F332" s="14">
        <f t="shared" si="35"/>
        <v>21.441199999999998</v>
      </c>
      <c r="G332" s="14">
        <f t="shared" si="34"/>
        <v>0</v>
      </c>
      <c r="H332" s="35"/>
    </row>
    <row r="333" spans="1:8" ht="18.75" x14ac:dyDescent="0.3">
      <c r="A333" s="38">
        <v>264893</v>
      </c>
      <c r="B333" s="34" t="s">
        <v>938</v>
      </c>
      <c r="C333" s="40">
        <v>12</v>
      </c>
      <c r="D333" s="12"/>
      <c r="E333" s="14">
        <v>12.160500000000001</v>
      </c>
      <c r="F333" s="14">
        <f t="shared" si="35"/>
        <v>14.592600000000001</v>
      </c>
      <c r="G333" s="14">
        <f t="shared" si="34"/>
        <v>0</v>
      </c>
      <c r="H333" s="35"/>
    </row>
    <row r="334" spans="1:8" ht="18.75" x14ac:dyDescent="0.3">
      <c r="A334" s="38">
        <v>264885</v>
      </c>
      <c r="B334" s="34" t="s">
        <v>939</v>
      </c>
      <c r="C334" s="40">
        <v>12</v>
      </c>
      <c r="D334" s="12"/>
      <c r="E334" s="14">
        <v>15.024166666666668</v>
      </c>
      <c r="F334" s="14">
        <f t="shared" si="35"/>
        <v>18.029000000000003</v>
      </c>
      <c r="G334" s="14">
        <f t="shared" si="34"/>
        <v>0</v>
      </c>
      <c r="H334" s="35"/>
    </row>
    <row r="335" spans="1:8" ht="18.75" x14ac:dyDescent="0.3">
      <c r="A335" s="38">
        <v>264894</v>
      </c>
      <c r="B335" s="34" t="s">
        <v>940</v>
      </c>
      <c r="C335" s="40">
        <v>12</v>
      </c>
      <c r="D335" s="12"/>
      <c r="E335" s="14">
        <v>19.299500000000002</v>
      </c>
      <c r="F335" s="14">
        <f t="shared" si="35"/>
        <v>23.159400000000002</v>
      </c>
      <c r="G335" s="14">
        <f t="shared" si="34"/>
        <v>0</v>
      </c>
      <c r="H335" s="35"/>
    </row>
    <row r="336" spans="1:8" ht="18.75" x14ac:dyDescent="0.3">
      <c r="A336" s="38">
        <v>264886</v>
      </c>
      <c r="B336" s="34" t="s">
        <v>941</v>
      </c>
      <c r="C336" s="40">
        <v>12</v>
      </c>
      <c r="D336" s="12"/>
      <c r="E336" s="14">
        <v>11.696666666666665</v>
      </c>
      <c r="F336" s="14">
        <f t="shared" si="35"/>
        <v>14.035999999999998</v>
      </c>
      <c r="G336" s="14">
        <f t="shared" si="34"/>
        <v>0</v>
      </c>
      <c r="H336" s="35"/>
    </row>
    <row r="337" spans="1:8" ht="18.75" x14ac:dyDescent="0.3">
      <c r="A337" s="38">
        <v>264900</v>
      </c>
      <c r="B337" s="34" t="s">
        <v>942</v>
      </c>
      <c r="C337" s="40">
        <v>6</v>
      </c>
      <c r="D337" s="12"/>
      <c r="E337" s="14">
        <v>20.650666666666666</v>
      </c>
      <c r="F337" s="14">
        <f t="shared" si="35"/>
        <v>24.780799999999999</v>
      </c>
      <c r="G337" s="14">
        <f t="shared" si="34"/>
        <v>0</v>
      </c>
      <c r="H337" s="35"/>
    </row>
    <row r="338" spans="1:8" ht="18.75" x14ac:dyDescent="0.3">
      <c r="A338" s="38">
        <v>264902</v>
      </c>
      <c r="B338" s="34" t="s">
        <v>943</v>
      </c>
      <c r="C338" s="40">
        <v>6</v>
      </c>
      <c r="D338" s="12"/>
      <c r="E338" s="14">
        <v>20.711166666666664</v>
      </c>
      <c r="F338" s="14">
        <f t="shared" si="35"/>
        <v>24.853399999999997</v>
      </c>
      <c r="G338" s="14">
        <f t="shared" si="34"/>
        <v>0</v>
      </c>
      <c r="H338" s="35"/>
    </row>
    <row r="339" spans="1:8" ht="18.75" x14ac:dyDescent="0.3">
      <c r="A339" s="38">
        <v>264895</v>
      </c>
      <c r="B339" s="34" t="s">
        <v>944</v>
      </c>
      <c r="C339" s="40">
        <v>6</v>
      </c>
      <c r="D339" s="12"/>
      <c r="E339" s="14">
        <v>31.641500000000001</v>
      </c>
      <c r="F339" s="14">
        <f t="shared" si="35"/>
        <v>37.969799999999999</v>
      </c>
      <c r="G339" s="14">
        <f t="shared" si="34"/>
        <v>0</v>
      </c>
      <c r="H339" s="35"/>
    </row>
    <row r="340" spans="1:8" ht="18.75" x14ac:dyDescent="0.3">
      <c r="A340" s="38">
        <v>264903</v>
      </c>
      <c r="B340" s="34" t="s">
        <v>945</v>
      </c>
      <c r="C340" s="40">
        <v>6</v>
      </c>
      <c r="D340" s="12"/>
      <c r="E340" s="14">
        <v>21.981666666666669</v>
      </c>
      <c r="F340" s="14">
        <f t="shared" si="35"/>
        <v>26.378000000000004</v>
      </c>
      <c r="G340" s="14">
        <f t="shared" si="34"/>
        <v>0</v>
      </c>
      <c r="H340" s="35"/>
    </row>
    <row r="341" spans="1:8" ht="18.75" x14ac:dyDescent="0.3">
      <c r="A341" s="38">
        <v>264904</v>
      </c>
      <c r="B341" s="34" t="s">
        <v>946</v>
      </c>
      <c r="C341" s="40">
        <v>6</v>
      </c>
      <c r="D341" s="12"/>
      <c r="E341" s="14">
        <v>23.635333333333335</v>
      </c>
      <c r="F341" s="14">
        <f t="shared" si="35"/>
        <v>28.362400000000001</v>
      </c>
      <c r="G341" s="14">
        <f t="shared" si="34"/>
        <v>0</v>
      </c>
      <c r="H341" s="35"/>
    </row>
    <row r="342" spans="1:8" ht="18.75" x14ac:dyDescent="0.3">
      <c r="A342" s="38">
        <v>264896</v>
      </c>
      <c r="B342" s="34" t="s">
        <v>947</v>
      </c>
      <c r="C342" s="40">
        <v>6</v>
      </c>
      <c r="D342" s="12"/>
      <c r="E342" s="14">
        <v>28.414833333333331</v>
      </c>
      <c r="F342" s="14">
        <f t="shared" si="35"/>
        <v>34.097799999999999</v>
      </c>
      <c r="G342" s="14">
        <f t="shared" si="34"/>
        <v>0</v>
      </c>
      <c r="H342" s="35"/>
    </row>
    <row r="343" spans="1:8" ht="18.75" x14ac:dyDescent="0.3">
      <c r="A343" s="38">
        <v>264905</v>
      </c>
      <c r="B343" s="34" t="s">
        <v>948</v>
      </c>
      <c r="C343" s="40">
        <v>6</v>
      </c>
      <c r="D343" s="12"/>
      <c r="E343" s="14">
        <v>25.510833333333334</v>
      </c>
      <c r="F343" s="14">
        <f t="shared" si="35"/>
        <v>30.613</v>
      </c>
      <c r="G343" s="14">
        <f t="shared" si="34"/>
        <v>0</v>
      </c>
      <c r="H343" s="35"/>
    </row>
    <row r="344" spans="1:8" ht="18.75" x14ac:dyDescent="0.3">
      <c r="A344" s="38">
        <v>264897</v>
      </c>
      <c r="B344" s="34" t="s">
        <v>949</v>
      </c>
      <c r="C344" s="40">
        <v>6</v>
      </c>
      <c r="D344" s="12"/>
      <c r="E344" s="14">
        <v>36.400833333333331</v>
      </c>
      <c r="F344" s="14">
        <f t="shared" si="35"/>
        <v>43.680999999999997</v>
      </c>
      <c r="G344" s="14">
        <f t="shared" si="34"/>
        <v>0</v>
      </c>
      <c r="H344" s="35"/>
    </row>
    <row r="345" spans="1:8" ht="18.75" x14ac:dyDescent="0.3">
      <c r="A345" s="38">
        <v>264906</v>
      </c>
      <c r="B345" s="34" t="s">
        <v>950</v>
      </c>
      <c r="C345" s="40">
        <v>6</v>
      </c>
      <c r="D345" s="12"/>
      <c r="E345" s="14">
        <v>25.470500000000001</v>
      </c>
      <c r="F345" s="14">
        <f t="shared" si="35"/>
        <v>30.564600000000002</v>
      </c>
      <c r="G345" s="14">
        <f t="shared" si="34"/>
        <v>0</v>
      </c>
      <c r="H345" s="35"/>
    </row>
    <row r="346" spans="1:8" ht="18.75" x14ac:dyDescent="0.3">
      <c r="A346" s="38">
        <v>264898</v>
      </c>
      <c r="B346" s="34" t="s">
        <v>951</v>
      </c>
      <c r="C346" s="40">
        <v>6</v>
      </c>
      <c r="D346" s="12"/>
      <c r="E346" s="14">
        <v>25.833500000000001</v>
      </c>
      <c r="F346" s="14">
        <f t="shared" si="35"/>
        <v>31.0002</v>
      </c>
      <c r="G346" s="14">
        <f t="shared" si="34"/>
        <v>0</v>
      </c>
      <c r="H346" s="35"/>
    </row>
    <row r="347" spans="1:8" ht="18.75" x14ac:dyDescent="0.3">
      <c r="A347" s="38">
        <v>264907</v>
      </c>
      <c r="B347" s="34" t="s">
        <v>952</v>
      </c>
      <c r="C347" s="40">
        <v>6</v>
      </c>
      <c r="D347" s="12"/>
      <c r="E347" s="14">
        <v>39.022500000000008</v>
      </c>
      <c r="F347" s="14">
        <f t="shared" si="35"/>
        <v>46.827000000000012</v>
      </c>
      <c r="G347" s="14">
        <f t="shared" si="34"/>
        <v>0</v>
      </c>
      <c r="H347" s="35"/>
    </row>
    <row r="348" spans="1:8" ht="18.75" x14ac:dyDescent="0.3">
      <c r="A348" s="38">
        <v>264899</v>
      </c>
      <c r="B348" s="34" t="s">
        <v>953</v>
      </c>
      <c r="C348" s="40">
        <v>6</v>
      </c>
      <c r="D348" s="12"/>
      <c r="E348" s="14">
        <v>21.477500000000003</v>
      </c>
      <c r="F348" s="14">
        <f t="shared" si="35"/>
        <v>25.773000000000003</v>
      </c>
      <c r="G348" s="14">
        <f t="shared" si="34"/>
        <v>0</v>
      </c>
      <c r="H348" s="35"/>
    </row>
    <row r="349" spans="1:8" ht="18.75" x14ac:dyDescent="0.3">
      <c r="A349" s="177" t="s">
        <v>954</v>
      </c>
      <c r="B349" s="178"/>
      <c r="C349" s="2"/>
      <c r="D349" s="11"/>
      <c r="E349" s="2"/>
      <c r="F349" s="2"/>
      <c r="G349" s="2"/>
      <c r="H349" s="35"/>
    </row>
    <row r="350" spans="1:8" ht="18.75" x14ac:dyDescent="0.3">
      <c r="A350" s="38">
        <v>247988</v>
      </c>
      <c r="B350" s="34" t="s">
        <v>955</v>
      </c>
      <c r="C350" s="40">
        <v>12</v>
      </c>
      <c r="D350" s="12"/>
      <c r="E350" s="14">
        <v>66.69116666666666</v>
      </c>
      <c r="F350" s="14">
        <f>E350+(E350*0.2)</f>
        <v>80.029399999999995</v>
      </c>
      <c r="G350" s="14">
        <f t="shared" ref="G350:G369" si="36">D350*F350</f>
        <v>0</v>
      </c>
      <c r="H350" s="35"/>
    </row>
    <row r="351" spans="1:8" ht="18.75" x14ac:dyDescent="0.3">
      <c r="A351" s="38">
        <v>247989</v>
      </c>
      <c r="B351" s="34" t="s">
        <v>956</v>
      </c>
      <c r="C351" s="40">
        <v>12</v>
      </c>
      <c r="D351" s="12"/>
      <c r="E351" s="14">
        <v>66.69116666666666</v>
      </c>
      <c r="F351" s="14">
        <f t="shared" ref="F351:F369" si="37">E351+(E351*0.2)</f>
        <v>80.029399999999995</v>
      </c>
      <c r="G351" s="14">
        <f t="shared" si="36"/>
        <v>0</v>
      </c>
      <c r="H351" s="35"/>
    </row>
    <row r="352" spans="1:8" ht="18.75" x14ac:dyDescent="0.3">
      <c r="A352" s="38">
        <v>247987</v>
      </c>
      <c r="B352" s="34" t="s">
        <v>957</v>
      </c>
      <c r="C352" s="40">
        <v>12</v>
      </c>
      <c r="D352" s="12"/>
      <c r="E352" s="14">
        <v>66.69116666666666</v>
      </c>
      <c r="F352" s="14">
        <f t="shared" si="37"/>
        <v>80.029399999999995</v>
      </c>
      <c r="G352" s="14">
        <f t="shared" si="36"/>
        <v>0</v>
      </c>
      <c r="H352" s="35"/>
    </row>
    <row r="353" spans="1:8" ht="18.75" x14ac:dyDescent="0.3">
      <c r="A353" s="38">
        <v>248014</v>
      </c>
      <c r="B353" s="34" t="s">
        <v>958</v>
      </c>
      <c r="C353" s="40">
        <v>6</v>
      </c>
      <c r="D353" s="12"/>
      <c r="E353" s="14">
        <v>123.56116666666667</v>
      </c>
      <c r="F353" s="14">
        <f t="shared" si="37"/>
        <v>148.27340000000001</v>
      </c>
      <c r="G353" s="14">
        <f t="shared" si="36"/>
        <v>0</v>
      </c>
      <c r="H353" s="35"/>
    </row>
    <row r="354" spans="1:8" ht="18.75" x14ac:dyDescent="0.3">
      <c r="A354" s="38">
        <v>248015</v>
      </c>
      <c r="B354" s="34" t="s">
        <v>959</v>
      </c>
      <c r="C354" s="40">
        <v>6</v>
      </c>
      <c r="D354" s="12"/>
      <c r="E354" s="14">
        <v>123.56116666666667</v>
      </c>
      <c r="F354" s="14">
        <f t="shared" si="37"/>
        <v>148.27340000000001</v>
      </c>
      <c r="G354" s="14">
        <f t="shared" si="36"/>
        <v>0</v>
      </c>
      <c r="H354" s="35"/>
    </row>
    <row r="355" spans="1:8" ht="18.75" x14ac:dyDescent="0.3">
      <c r="A355" s="38">
        <v>248020</v>
      </c>
      <c r="B355" s="34" t="s">
        <v>960</v>
      </c>
      <c r="C355" s="40">
        <v>6</v>
      </c>
      <c r="D355" s="12"/>
      <c r="E355" s="14">
        <v>118.84216666666667</v>
      </c>
      <c r="F355" s="14">
        <f t="shared" si="37"/>
        <v>142.61060000000001</v>
      </c>
      <c r="G355" s="14">
        <f t="shared" si="36"/>
        <v>0</v>
      </c>
      <c r="H355" s="35"/>
    </row>
    <row r="356" spans="1:8" ht="18.75" x14ac:dyDescent="0.3">
      <c r="A356" s="38">
        <v>248013</v>
      </c>
      <c r="B356" s="34" t="s">
        <v>961</v>
      </c>
      <c r="C356" s="40">
        <v>6</v>
      </c>
      <c r="D356" s="12"/>
      <c r="E356" s="14">
        <v>123.56116666666667</v>
      </c>
      <c r="F356" s="14">
        <f t="shared" si="37"/>
        <v>148.27340000000001</v>
      </c>
      <c r="G356" s="14">
        <f t="shared" si="36"/>
        <v>0</v>
      </c>
      <c r="H356" s="35"/>
    </row>
    <row r="357" spans="1:8" ht="18.75" x14ac:dyDescent="0.3">
      <c r="A357" s="38">
        <v>248049</v>
      </c>
      <c r="B357" s="34" t="s">
        <v>962</v>
      </c>
      <c r="C357" s="40">
        <v>4</v>
      </c>
      <c r="D357" s="12"/>
      <c r="E357" s="14">
        <v>194.52766666666665</v>
      </c>
      <c r="F357" s="14">
        <f t="shared" si="37"/>
        <v>233.43319999999997</v>
      </c>
      <c r="G357" s="14">
        <f t="shared" si="36"/>
        <v>0</v>
      </c>
      <c r="H357" s="35"/>
    </row>
    <row r="358" spans="1:8" ht="18.75" x14ac:dyDescent="0.3">
      <c r="A358" s="38">
        <v>248040</v>
      </c>
      <c r="B358" s="34" t="s">
        <v>963</v>
      </c>
      <c r="C358" s="40">
        <v>4</v>
      </c>
      <c r="D358" s="12"/>
      <c r="E358" s="14">
        <v>199.12566666666666</v>
      </c>
      <c r="F358" s="14">
        <f t="shared" si="37"/>
        <v>238.95079999999999</v>
      </c>
      <c r="G358" s="14">
        <f t="shared" si="36"/>
        <v>0</v>
      </c>
      <c r="H358" s="35"/>
    </row>
    <row r="359" spans="1:8" ht="18.75" x14ac:dyDescent="0.3">
      <c r="A359" s="38">
        <v>248041</v>
      </c>
      <c r="B359" s="34" t="s">
        <v>964</v>
      </c>
      <c r="C359" s="40">
        <v>4</v>
      </c>
      <c r="D359" s="12"/>
      <c r="E359" s="14">
        <v>199.12566666666666</v>
      </c>
      <c r="F359" s="14">
        <f t="shared" si="37"/>
        <v>238.95079999999999</v>
      </c>
      <c r="G359" s="14">
        <f t="shared" si="36"/>
        <v>0</v>
      </c>
      <c r="H359" s="35"/>
    </row>
    <row r="360" spans="1:8" ht="18.75" x14ac:dyDescent="0.3">
      <c r="A360" s="38">
        <v>248033</v>
      </c>
      <c r="B360" s="34" t="s">
        <v>965</v>
      </c>
      <c r="C360" s="40">
        <v>4</v>
      </c>
      <c r="D360" s="12"/>
      <c r="E360" s="14">
        <v>151.41133333333335</v>
      </c>
      <c r="F360" s="14">
        <f t="shared" si="37"/>
        <v>181.6936</v>
      </c>
      <c r="G360" s="14">
        <f t="shared" si="36"/>
        <v>0</v>
      </c>
      <c r="H360" s="35"/>
    </row>
    <row r="361" spans="1:8" ht="18.75" x14ac:dyDescent="0.3">
      <c r="A361" s="38">
        <v>248026</v>
      </c>
      <c r="B361" s="34" t="s">
        <v>966</v>
      </c>
      <c r="C361" s="40">
        <v>4</v>
      </c>
      <c r="D361" s="12"/>
      <c r="E361" s="14">
        <v>154.79933333333332</v>
      </c>
      <c r="F361" s="14">
        <f t="shared" si="37"/>
        <v>185.75919999999999</v>
      </c>
      <c r="G361" s="14">
        <f t="shared" si="36"/>
        <v>0</v>
      </c>
      <c r="H361" s="35"/>
    </row>
    <row r="362" spans="1:8" ht="18.75" x14ac:dyDescent="0.3">
      <c r="A362" s="38">
        <v>248035</v>
      </c>
      <c r="B362" s="34" t="s">
        <v>967</v>
      </c>
      <c r="C362" s="40">
        <v>4</v>
      </c>
      <c r="D362" s="12"/>
      <c r="E362" s="14">
        <v>154.79933333333332</v>
      </c>
      <c r="F362" s="14">
        <f t="shared" si="37"/>
        <v>185.75919999999999</v>
      </c>
      <c r="G362" s="14">
        <f t="shared" si="36"/>
        <v>0</v>
      </c>
      <c r="H362" s="35"/>
    </row>
    <row r="363" spans="1:8" ht="18.75" x14ac:dyDescent="0.3">
      <c r="A363" s="38">
        <v>248046</v>
      </c>
      <c r="B363" s="34" t="s">
        <v>968</v>
      </c>
      <c r="C363" s="40">
        <v>4</v>
      </c>
      <c r="D363" s="12"/>
      <c r="E363" s="14">
        <v>183.77883333333332</v>
      </c>
      <c r="F363" s="14">
        <f t="shared" si="37"/>
        <v>220.53459999999998</v>
      </c>
      <c r="G363" s="14">
        <f t="shared" si="36"/>
        <v>0</v>
      </c>
      <c r="H363" s="35"/>
    </row>
    <row r="364" spans="1:8" ht="18.75" x14ac:dyDescent="0.3">
      <c r="A364" s="38">
        <v>248047</v>
      </c>
      <c r="B364" s="34" t="s">
        <v>969</v>
      </c>
      <c r="C364" s="40">
        <v>4</v>
      </c>
      <c r="D364" s="12"/>
      <c r="E364" s="14">
        <v>136.26616666666666</v>
      </c>
      <c r="F364" s="14">
        <f t="shared" si="37"/>
        <v>163.51939999999999</v>
      </c>
      <c r="G364" s="14">
        <f t="shared" si="36"/>
        <v>0</v>
      </c>
      <c r="H364" s="35"/>
    </row>
    <row r="365" spans="1:8" ht="18.75" x14ac:dyDescent="0.3">
      <c r="A365" s="38">
        <v>248048</v>
      </c>
      <c r="B365" s="34" t="s">
        <v>970</v>
      </c>
      <c r="C365" s="40">
        <v>4</v>
      </c>
      <c r="D365" s="12"/>
      <c r="E365" s="14">
        <v>199.12566666666666</v>
      </c>
      <c r="F365" s="14">
        <f t="shared" si="37"/>
        <v>238.95079999999999</v>
      </c>
      <c r="G365" s="14">
        <f t="shared" si="36"/>
        <v>0</v>
      </c>
      <c r="H365" s="35"/>
    </row>
    <row r="366" spans="1:8" ht="18.75" x14ac:dyDescent="0.3">
      <c r="A366" s="38">
        <v>248039</v>
      </c>
      <c r="B366" s="34" t="s">
        <v>971</v>
      </c>
      <c r="C366" s="40">
        <v>4</v>
      </c>
      <c r="D366" s="12"/>
      <c r="E366" s="14">
        <v>199.12566666666666</v>
      </c>
      <c r="F366" s="14">
        <f t="shared" si="37"/>
        <v>238.95079999999999</v>
      </c>
      <c r="G366" s="14">
        <f t="shared" si="36"/>
        <v>0</v>
      </c>
      <c r="H366" s="35"/>
    </row>
    <row r="367" spans="1:8" ht="36" x14ac:dyDescent="0.3">
      <c r="A367" s="38">
        <v>248440</v>
      </c>
      <c r="B367" s="34" t="s">
        <v>972</v>
      </c>
      <c r="C367" s="40">
        <v>4</v>
      </c>
      <c r="D367" s="12"/>
      <c r="E367" s="14">
        <v>20.06583333333333</v>
      </c>
      <c r="F367" s="14">
        <f t="shared" si="37"/>
        <v>24.078999999999997</v>
      </c>
      <c r="G367" s="14">
        <f t="shared" si="36"/>
        <v>0</v>
      </c>
      <c r="H367" s="35"/>
    </row>
    <row r="368" spans="1:8" ht="36" x14ac:dyDescent="0.3">
      <c r="A368" s="38">
        <v>248442</v>
      </c>
      <c r="B368" s="34" t="s">
        <v>973</v>
      </c>
      <c r="C368" s="40">
        <v>1</v>
      </c>
      <c r="D368" s="12"/>
      <c r="E368" s="14">
        <v>40.172000000000004</v>
      </c>
      <c r="F368" s="14">
        <f t="shared" si="37"/>
        <v>48.206400000000002</v>
      </c>
      <c r="G368" s="14">
        <f t="shared" si="36"/>
        <v>0</v>
      </c>
      <c r="H368" s="35"/>
    </row>
    <row r="369" spans="1:8" ht="36" x14ac:dyDescent="0.3">
      <c r="A369" s="38">
        <v>248441</v>
      </c>
      <c r="B369" s="34" t="s">
        <v>974</v>
      </c>
      <c r="C369" s="40">
        <v>1</v>
      </c>
      <c r="D369" s="12"/>
      <c r="E369" s="14">
        <v>40.172000000000004</v>
      </c>
      <c r="F369" s="14">
        <f t="shared" si="37"/>
        <v>48.206400000000002</v>
      </c>
      <c r="G369" s="14">
        <f t="shared" si="36"/>
        <v>0</v>
      </c>
      <c r="H369" s="35"/>
    </row>
    <row r="370" spans="1:8" ht="18.75" x14ac:dyDescent="0.3">
      <c r="A370" s="177" t="s">
        <v>975</v>
      </c>
      <c r="B370" s="178"/>
      <c r="C370" s="2"/>
      <c r="D370" s="11"/>
      <c r="E370" s="2"/>
      <c r="F370" s="2"/>
      <c r="G370" s="2"/>
      <c r="H370" s="35"/>
    </row>
    <row r="371" spans="1:8" ht="18.75" x14ac:dyDescent="0.3">
      <c r="A371" s="38">
        <v>293297</v>
      </c>
      <c r="B371" s="34" t="s">
        <v>976</v>
      </c>
      <c r="C371" s="40">
        <v>1</v>
      </c>
      <c r="D371" s="12"/>
      <c r="E371" s="14">
        <v>31.883499999999994</v>
      </c>
      <c r="F371" s="14">
        <f>E371+(E371*0.2)</f>
        <v>38.260199999999998</v>
      </c>
      <c r="G371" s="14">
        <f t="shared" ref="G371:G377" si="38">D371*F371</f>
        <v>0</v>
      </c>
      <c r="H371" s="35"/>
    </row>
    <row r="372" spans="1:8" ht="18.75" x14ac:dyDescent="0.3">
      <c r="A372" s="38">
        <v>293298</v>
      </c>
      <c r="B372" s="34" t="s">
        <v>977</v>
      </c>
      <c r="C372" s="40">
        <v>1</v>
      </c>
      <c r="D372" s="12"/>
      <c r="E372" s="14">
        <v>31.843166666666665</v>
      </c>
      <c r="F372" s="14">
        <f t="shared" ref="F372:F377" si="39">E372+(E372*0.2)</f>
        <v>38.211799999999997</v>
      </c>
      <c r="G372" s="14">
        <f t="shared" si="38"/>
        <v>0</v>
      </c>
      <c r="H372" s="35"/>
    </row>
    <row r="373" spans="1:8" ht="18.75" x14ac:dyDescent="0.3">
      <c r="A373" s="38">
        <v>293299</v>
      </c>
      <c r="B373" s="34" t="s">
        <v>978</v>
      </c>
      <c r="C373" s="40">
        <v>1</v>
      </c>
      <c r="D373" s="12"/>
      <c r="E373" s="14">
        <v>31.822999999999997</v>
      </c>
      <c r="F373" s="14">
        <f t="shared" si="39"/>
        <v>38.187599999999996</v>
      </c>
      <c r="G373" s="14">
        <f t="shared" si="38"/>
        <v>0</v>
      </c>
      <c r="H373" s="35"/>
    </row>
    <row r="374" spans="1:8" ht="18.75" x14ac:dyDescent="0.3">
      <c r="A374" s="38">
        <v>293300</v>
      </c>
      <c r="B374" s="34" t="s">
        <v>979</v>
      </c>
      <c r="C374" s="40">
        <v>1</v>
      </c>
      <c r="D374" s="12"/>
      <c r="E374" s="14">
        <v>38.296500000000002</v>
      </c>
      <c r="F374" s="14">
        <f t="shared" si="39"/>
        <v>45.955800000000004</v>
      </c>
      <c r="G374" s="14">
        <f t="shared" si="38"/>
        <v>0</v>
      </c>
      <c r="H374" s="35"/>
    </row>
    <row r="375" spans="1:8" ht="18.75" x14ac:dyDescent="0.3">
      <c r="A375" s="38">
        <v>293301</v>
      </c>
      <c r="B375" s="34" t="s">
        <v>980</v>
      </c>
      <c r="C375" s="40">
        <v>1</v>
      </c>
      <c r="D375" s="12"/>
      <c r="E375" s="14">
        <v>38.31666666666667</v>
      </c>
      <c r="F375" s="14">
        <f t="shared" si="39"/>
        <v>45.980000000000004</v>
      </c>
      <c r="G375" s="14">
        <f t="shared" si="38"/>
        <v>0</v>
      </c>
      <c r="H375" s="35"/>
    </row>
    <row r="376" spans="1:8" ht="18.75" x14ac:dyDescent="0.3">
      <c r="A376" s="38">
        <v>293302</v>
      </c>
      <c r="B376" s="34" t="s">
        <v>981</v>
      </c>
      <c r="C376" s="40">
        <v>1</v>
      </c>
      <c r="D376" s="12"/>
      <c r="E376" s="14">
        <v>39.325000000000003</v>
      </c>
      <c r="F376" s="14">
        <f t="shared" si="39"/>
        <v>47.190000000000005</v>
      </c>
      <c r="G376" s="14">
        <f t="shared" si="38"/>
        <v>0</v>
      </c>
      <c r="H376" s="35"/>
    </row>
    <row r="377" spans="1:8" ht="18.75" x14ac:dyDescent="0.3">
      <c r="A377" s="38">
        <v>293296</v>
      </c>
      <c r="B377" s="34" t="s">
        <v>982</v>
      </c>
      <c r="C377" s="40">
        <v>1</v>
      </c>
      <c r="D377" s="12"/>
      <c r="E377" s="14">
        <v>30.290333333333329</v>
      </c>
      <c r="F377" s="14">
        <f t="shared" si="39"/>
        <v>36.348399999999998</v>
      </c>
      <c r="G377" s="14">
        <f t="shared" si="38"/>
        <v>0</v>
      </c>
      <c r="H377" s="35"/>
    </row>
    <row r="378" spans="1:8" ht="18.75" x14ac:dyDescent="0.3">
      <c r="A378" s="177" t="s">
        <v>1002</v>
      </c>
      <c r="B378" s="178"/>
      <c r="C378" s="2"/>
      <c r="D378" s="11"/>
      <c r="E378" s="2"/>
      <c r="F378" s="2"/>
      <c r="G378" s="2"/>
      <c r="H378" s="35"/>
    </row>
    <row r="379" spans="1:8" ht="18.75" x14ac:dyDescent="0.3">
      <c r="A379" s="38">
        <v>286429</v>
      </c>
      <c r="B379" s="34" t="s">
        <v>1003</v>
      </c>
      <c r="C379" s="40">
        <v>1</v>
      </c>
      <c r="D379" s="12"/>
      <c r="E379" s="14">
        <v>36.642833333333336</v>
      </c>
      <c r="F379" s="14">
        <f>E379+(E379*0.2)</f>
        <v>43.971400000000003</v>
      </c>
      <c r="G379" s="14">
        <f t="shared" ref="G379:G392" si="40">D379*F379</f>
        <v>0</v>
      </c>
      <c r="H379" s="35"/>
    </row>
    <row r="380" spans="1:8" ht="18.75" x14ac:dyDescent="0.3">
      <c r="A380" s="38">
        <v>286465</v>
      </c>
      <c r="B380" s="34" t="s">
        <v>1004</v>
      </c>
      <c r="C380" s="40">
        <v>1</v>
      </c>
      <c r="D380" s="12"/>
      <c r="E380" s="14">
        <v>36.058</v>
      </c>
      <c r="F380" s="14">
        <f t="shared" ref="F380:F392" si="41">E380+(E380*0.2)</f>
        <v>43.269599999999997</v>
      </c>
      <c r="G380" s="14">
        <f t="shared" si="40"/>
        <v>0</v>
      </c>
      <c r="H380" s="35"/>
    </row>
    <row r="381" spans="1:8" ht="18.75" x14ac:dyDescent="0.3">
      <c r="A381" s="38">
        <v>286431</v>
      </c>
      <c r="B381" s="34" t="s">
        <v>1005</v>
      </c>
      <c r="C381" s="40">
        <v>1</v>
      </c>
      <c r="D381" s="12"/>
      <c r="E381" s="14">
        <v>39.304833333333335</v>
      </c>
      <c r="F381" s="14">
        <f t="shared" si="41"/>
        <v>47.165800000000004</v>
      </c>
      <c r="G381" s="14">
        <f t="shared" si="40"/>
        <v>0</v>
      </c>
      <c r="H381" s="35"/>
    </row>
    <row r="382" spans="1:8" ht="18.75" x14ac:dyDescent="0.3">
      <c r="A382" s="38">
        <v>286467</v>
      </c>
      <c r="B382" s="34" t="s">
        <v>1006</v>
      </c>
      <c r="C382" s="40">
        <v>1</v>
      </c>
      <c r="D382" s="12"/>
      <c r="E382" s="14">
        <v>39.304833333333335</v>
      </c>
      <c r="F382" s="14">
        <f t="shared" si="41"/>
        <v>47.165800000000004</v>
      </c>
      <c r="G382" s="14">
        <f t="shared" si="40"/>
        <v>0</v>
      </c>
      <c r="H382" s="35"/>
    </row>
    <row r="383" spans="1:8" ht="18.75" x14ac:dyDescent="0.3">
      <c r="A383" s="38">
        <v>286432</v>
      </c>
      <c r="B383" s="34" t="s">
        <v>1007</v>
      </c>
      <c r="C383" s="40">
        <v>1</v>
      </c>
      <c r="D383" s="12"/>
      <c r="E383" s="14">
        <v>35.977333333333334</v>
      </c>
      <c r="F383" s="14">
        <f t="shared" si="41"/>
        <v>43.172800000000002</v>
      </c>
      <c r="G383" s="14">
        <f t="shared" si="40"/>
        <v>0</v>
      </c>
      <c r="H383" s="35"/>
    </row>
    <row r="384" spans="1:8" ht="18.75" x14ac:dyDescent="0.3">
      <c r="A384" s="38">
        <v>286468</v>
      </c>
      <c r="B384" s="34" t="s">
        <v>1008</v>
      </c>
      <c r="C384" s="40">
        <v>1</v>
      </c>
      <c r="D384" s="12"/>
      <c r="E384" s="14">
        <v>35.977333333333334</v>
      </c>
      <c r="F384" s="14">
        <f t="shared" si="41"/>
        <v>43.172800000000002</v>
      </c>
      <c r="G384" s="14">
        <f t="shared" si="40"/>
        <v>0</v>
      </c>
      <c r="H384" s="35"/>
    </row>
    <row r="385" spans="1:8" ht="18.75" x14ac:dyDescent="0.3">
      <c r="A385" s="38">
        <v>286433</v>
      </c>
      <c r="B385" s="34" t="s">
        <v>1009</v>
      </c>
      <c r="C385" s="40">
        <v>1</v>
      </c>
      <c r="D385" s="12"/>
      <c r="E385" s="14">
        <v>43.197000000000003</v>
      </c>
      <c r="F385" s="14">
        <f t="shared" si="41"/>
        <v>51.836400000000005</v>
      </c>
      <c r="G385" s="14">
        <f t="shared" si="40"/>
        <v>0</v>
      </c>
      <c r="H385" s="35"/>
    </row>
    <row r="386" spans="1:8" ht="18.75" x14ac:dyDescent="0.3">
      <c r="A386" s="38">
        <v>286469</v>
      </c>
      <c r="B386" s="34" t="s">
        <v>1010</v>
      </c>
      <c r="C386" s="40">
        <v>1</v>
      </c>
      <c r="D386" s="12"/>
      <c r="E386" s="14">
        <v>37.268000000000001</v>
      </c>
      <c r="F386" s="14">
        <f t="shared" si="41"/>
        <v>44.721600000000002</v>
      </c>
      <c r="G386" s="14">
        <f t="shared" si="40"/>
        <v>0</v>
      </c>
      <c r="H386" s="35"/>
    </row>
    <row r="387" spans="1:8" ht="18.75" x14ac:dyDescent="0.3">
      <c r="A387" s="38">
        <v>286434</v>
      </c>
      <c r="B387" s="34" t="s">
        <v>1011</v>
      </c>
      <c r="C387" s="40">
        <v>1</v>
      </c>
      <c r="D387" s="12"/>
      <c r="E387" s="14">
        <v>43.2575</v>
      </c>
      <c r="F387" s="14">
        <f t="shared" si="41"/>
        <v>51.908999999999999</v>
      </c>
      <c r="G387" s="14">
        <f t="shared" si="40"/>
        <v>0</v>
      </c>
      <c r="H387" s="35"/>
    </row>
    <row r="388" spans="1:8" ht="18.75" x14ac:dyDescent="0.3">
      <c r="A388" s="38">
        <v>286470</v>
      </c>
      <c r="B388" s="34" t="s">
        <v>1012</v>
      </c>
      <c r="C388" s="40">
        <v>1</v>
      </c>
      <c r="D388" s="12"/>
      <c r="E388" s="14">
        <v>43.297833333333323</v>
      </c>
      <c r="F388" s="14">
        <f t="shared" si="41"/>
        <v>51.957399999999986</v>
      </c>
      <c r="G388" s="14">
        <f t="shared" si="40"/>
        <v>0</v>
      </c>
      <c r="H388" s="35"/>
    </row>
    <row r="389" spans="1:8" ht="18.75" x14ac:dyDescent="0.3">
      <c r="A389" s="38">
        <v>286435</v>
      </c>
      <c r="B389" s="34" t="s">
        <v>1013</v>
      </c>
      <c r="C389" s="40">
        <v>1</v>
      </c>
      <c r="D389" s="12"/>
      <c r="E389" s="14">
        <v>44.406999999999996</v>
      </c>
      <c r="F389" s="14">
        <f t="shared" si="41"/>
        <v>53.288399999999996</v>
      </c>
      <c r="G389" s="14">
        <f t="shared" si="40"/>
        <v>0</v>
      </c>
      <c r="H389" s="35"/>
    </row>
    <row r="390" spans="1:8" ht="18.75" x14ac:dyDescent="0.3">
      <c r="A390" s="38">
        <v>286471</v>
      </c>
      <c r="B390" s="34" t="s">
        <v>1014</v>
      </c>
      <c r="C390" s="40">
        <v>1</v>
      </c>
      <c r="D390" s="12"/>
      <c r="E390" s="14">
        <v>44.406999999999996</v>
      </c>
      <c r="F390" s="14">
        <f t="shared" si="41"/>
        <v>53.288399999999996</v>
      </c>
      <c r="G390" s="14">
        <f t="shared" si="40"/>
        <v>0</v>
      </c>
      <c r="H390" s="35"/>
    </row>
    <row r="391" spans="1:8" ht="18.75" x14ac:dyDescent="0.3">
      <c r="A391" s="38">
        <v>286428</v>
      </c>
      <c r="B391" s="34" t="s">
        <v>1015</v>
      </c>
      <c r="C391" s="40">
        <v>1</v>
      </c>
      <c r="D391" s="12"/>
      <c r="E391" s="14">
        <v>37.268000000000001</v>
      </c>
      <c r="F391" s="14">
        <f t="shared" si="41"/>
        <v>44.721600000000002</v>
      </c>
      <c r="G391" s="14">
        <f t="shared" si="40"/>
        <v>0</v>
      </c>
      <c r="H391" s="35"/>
    </row>
    <row r="392" spans="1:8" ht="18.75" x14ac:dyDescent="0.3">
      <c r="A392" s="38">
        <v>286464</v>
      </c>
      <c r="B392" s="34" t="s">
        <v>1016</v>
      </c>
      <c r="C392" s="40">
        <v>1</v>
      </c>
      <c r="D392" s="12"/>
      <c r="E392" s="14">
        <v>36.683166666666672</v>
      </c>
      <c r="F392" s="14">
        <f t="shared" si="41"/>
        <v>44.019800000000004</v>
      </c>
      <c r="G392" s="14">
        <f t="shared" si="40"/>
        <v>0</v>
      </c>
      <c r="H392" s="35"/>
    </row>
    <row r="393" spans="1:8" ht="18.75" x14ac:dyDescent="0.3">
      <c r="A393" s="177" t="s">
        <v>1017</v>
      </c>
      <c r="B393" s="178"/>
      <c r="C393" s="2"/>
      <c r="D393" s="11"/>
      <c r="E393" s="2"/>
      <c r="F393" s="2"/>
      <c r="G393" s="2"/>
      <c r="H393" s="35"/>
    </row>
    <row r="394" spans="1:8" ht="36" x14ac:dyDescent="0.3">
      <c r="A394" s="38">
        <v>263517</v>
      </c>
      <c r="B394" s="34" t="s">
        <v>1018</v>
      </c>
      <c r="C394" s="40">
        <v>1</v>
      </c>
      <c r="D394" s="12"/>
      <c r="E394" s="14">
        <v>35.533666666666669</v>
      </c>
      <c r="F394" s="14">
        <f>E394+(E394*0.2)</f>
        <v>42.6404</v>
      </c>
      <c r="G394" s="14">
        <f t="shared" ref="G394:G408" si="42">D394*F394</f>
        <v>0</v>
      </c>
      <c r="H394" s="35"/>
    </row>
    <row r="395" spans="1:8" ht="36" x14ac:dyDescent="0.3">
      <c r="A395" s="38">
        <v>263435</v>
      </c>
      <c r="B395" s="34" t="s">
        <v>1019</v>
      </c>
      <c r="C395" s="40">
        <v>1</v>
      </c>
      <c r="D395" s="12"/>
      <c r="E395" s="14">
        <v>36.380666666666663</v>
      </c>
      <c r="F395" s="14">
        <f t="shared" ref="F395:F408" si="43">E395+(E395*0.2)</f>
        <v>43.656799999999997</v>
      </c>
      <c r="G395" s="14">
        <f t="shared" si="42"/>
        <v>0</v>
      </c>
      <c r="H395" s="35"/>
    </row>
    <row r="396" spans="1:8" ht="36" x14ac:dyDescent="0.3">
      <c r="A396" s="38">
        <v>263538</v>
      </c>
      <c r="B396" s="34" t="s">
        <v>1020</v>
      </c>
      <c r="C396" s="40">
        <v>1</v>
      </c>
      <c r="D396" s="12"/>
      <c r="E396" s="14">
        <v>35.533666666666669</v>
      </c>
      <c r="F396" s="14">
        <f t="shared" si="43"/>
        <v>42.6404</v>
      </c>
      <c r="G396" s="14">
        <f t="shared" si="42"/>
        <v>0</v>
      </c>
      <c r="H396" s="35"/>
    </row>
    <row r="397" spans="1:8" ht="36" x14ac:dyDescent="0.3">
      <c r="A397" s="38">
        <v>263535</v>
      </c>
      <c r="B397" s="34" t="s">
        <v>1021</v>
      </c>
      <c r="C397" s="40">
        <v>1</v>
      </c>
      <c r="D397" s="12"/>
      <c r="E397" s="14">
        <v>35.533666666666669</v>
      </c>
      <c r="F397" s="14">
        <f t="shared" si="43"/>
        <v>42.6404</v>
      </c>
      <c r="G397" s="14">
        <f t="shared" si="42"/>
        <v>0</v>
      </c>
      <c r="H397" s="35"/>
    </row>
    <row r="398" spans="1:8" ht="36" x14ac:dyDescent="0.3">
      <c r="A398" s="38">
        <v>263544</v>
      </c>
      <c r="B398" s="34" t="s">
        <v>1022</v>
      </c>
      <c r="C398" s="40">
        <v>1</v>
      </c>
      <c r="D398" s="12"/>
      <c r="E398" s="14">
        <v>35.533666666666669</v>
      </c>
      <c r="F398" s="14">
        <f t="shared" si="43"/>
        <v>42.6404</v>
      </c>
      <c r="G398" s="14">
        <f t="shared" si="42"/>
        <v>0</v>
      </c>
      <c r="H398" s="35"/>
    </row>
    <row r="399" spans="1:8" ht="36" x14ac:dyDescent="0.3">
      <c r="A399" s="38">
        <v>263541</v>
      </c>
      <c r="B399" s="34" t="s">
        <v>1023</v>
      </c>
      <c r="C399" s="40">
        <v>1</v>
      </c>
      <c r="D399" s="12"/>
      <c r="E399" s="14">
        <v>35.755499999999998</v>
      </c>
      <c r="F399" s="14">
        <f t="shared" si="43"/>
        <v>42.906599999999997</v>
      </c>
      <c r="G399" s="14">
        <f t="shared" si="42"/>
        <v>0</v>
      </c>
      <c r="H399" s="35"/>
    </row>
    <row r="400" spans="1:8" ht="36" x14ac:dyDescent="0.3">
      <c r="A400" s="38">
        <v>263550</v>
      </c>
      <c r="B400" s="34" t="s">
        <v>1024</v>
      </c>
      <c r="C400" s="40">
        <v>1</v>
      </c>
      <c r="D400" s="12"/>
      <c r="E400" s="14">
        <v>38.13516666666667</v>
      </c>
      <c r="F400" s="14">
        <f t="shared" si="43"/>
        <v>45.762200000000007</v>
      </c>
      <c r="G400" s="14">
        <f t="shared" si="42"/>
        <v>0</v>
      </c>
      <c r="H400" s="35"/>
    </row>
    <row r="401" spans="1:8" ht="36" x14ac:dyDescent="0.3">
      <c r="A401" s="38">
        <v>263547</v>
      </c>
      <c r="B401" s="34" t="s">
        <v>1025</v>
      </c>
      <c r="C401" s="40">
        <v>1</v>
      </c>
      <c r="D401" s="12"/>
      <c r="E401" s="14">
        <v>38.155333333333338</v>
      </c>
      <c r="F401" s="14">
        <f t="shared" si="43"/>
        <v>45.786400000000008</v>
      </c>
      <c r="G401" s="14">
        <f t="shared" si="42"/>
        <v>0</v>
      </c>
      <c r="H401" s="35"/>
    </row>
    <row r="402" spans="1:8" ht="18.75" x14ac:dyDescent="0.3">
      <c r="A402" s="38">
        <v>263549</v>
      </c>
      <c r="B402" s="34" t="s">
        <v>1026</v>
      </c>
      <c r="C402" s="40">
        <v>1</v>
      </c>
      <c r="D402" s="12"/>
      <c r="E402" s="14">
        <v>36.380666666666663</v>
      </c>
      <c r="F402" s="14">
        <f t="shared" si="43"/>
        <v>43.656799999999997</v>
      </c>
      <c r="G402" s="14">
        <f t="shared" si="42"/>
        <v>0</v>
      </c>
      <c r="H402" s="35"/>
    </row>
    <row r="403" spans="1:8" ht="18.75" x14ac:dyDescent="0.3">
      <c r="A403" s="38">
        <v>263516</v>
      </c>
      <c r="B403" s="34" t="s">
        <v>1027</v>
      </c>
      <c r="C403" s="40">
        <v>1</v>
      </c>
      <c r="D403" s="12"/>
      <c r="E403" s="14">
        <v>32.347333333333331</v>
      </c>
      <c r="F403" s="14">
        <f t="shared" si="43"/>
        <v>38.816800000000001</v>
      </c>
      <c r="G403" s="14">
        <f t="shared" si="42"/>
        <v>0</v>
      </c>
      <c r="H403" s="35"/>
    </row>
    <row r="404" spans="1:8" ht="18.75" x14ac:dyDescent="0.3">
      <c r="A404" s="38">
        <v>263537</v>
      </c>
      <c r="B404" s="34" t="s">
        <v>1028</v>
      </c>
      <c r="C404" s="40">
        <v>1</v>
      </c>
      <c r="D404" s="12"/>
      <c r="E404" s="14">
        <v>32.427999999999997</v>
      </c>
      <c r="F404" s="14">
        <f t="shared" si="43"/>
        <v>38.913599999999995</v>
      </c>
      <c r="G404" s="14">
        <f t="shared" si="42"/>
        <v>0</v>
      </c>
      <c r="H404" s="35"/>
    </row>
    <row r="405" spans="1:8" ht="18.75" x14ac:dyDescent="0.3">
      <c r="A405" s="38">
        <v>263543</v>
      </c>
      <c r="B405" s="34" t="s">
        <v>1029</v>
      </c>
      <c r="C405" s="40">
        <v>1</v>
      </c>
      <c r="D405" s="12"/>
      <c r="E405" s="14">
        <v>32.206166666666668</v>
      </c>
      <c r="F405" s="14">
        <f t="shared" si="43"/>
        <v>38.647400000000005</v>
      </c>
      <c r="G405" s="14">
        <f t="shared" si="42"/>
        <v>0</v>
      </c>
      <c r="H405" s="35"/>
    </row>
    <row r="406" spans="1:8" ht="18.75" x14ac:dyDescent="0.3">
      <c r="A406" s="38">
        <v>263555</v>
      </c>
      <c r="B406" s="34" t="s">
        <v>1030</v>
      </c>
      <c r="C406" s="40">
        <v>1</v>
      </c>
      <c r="D406" s="12"/>
      <c r="E406" s="14">
        <v>36.420999999999999</v>
      </c>
      <c r="F406" s="14">
        <f t="shared" si="43"/>
        <v>43.705199999999998</v>
      </c>
      <c r="G406" s="14">
        <f t="shared" si="42"/>
        <v>0</v>
      </c>
      <c r="H406" s="35"/>
    </row>
    <row r="407" spans="1:8" ht="18.75" x14ac:dyDescent="0.3">
      <c r="A407" s="38">
        <v>263561</v>
      </c>
      <c r="B407" s="34" t="s">
        <v>1031</v>
      </c>
      <c r="C407" s="40">
        <v>1</v>
      </c>
      <c r="D407" s="12"/>
      <c r="E407" s="14">
        <v>37.469666666666662</v>
      </c>
      <c r="F407" s="14">
        <f t="shared" si="43"/>
        <v>44.963599999999992</v>
      </c>
      <c r="G407" s="14">
        <f t="shared" si="42"/>
        <v>0</v>
      </c>
      <c r="H407" s="35"/>
    </row>
    <row r="408" spans="1:8" ht="18.75" x14ac:dyDescent="0.3">
      <c r="A408" s="38">
        <v>263432</v>
      </c>
      <c r="B408" s="34" t="s">
        <v>1032</v>
      </c>
      <c r="C408" s="40">
        <v>1</v>
      </c>
      <c r="D408" s="12"/>
      <c r="E408" s="14">
        <v>30.290333333333329</v>
      </c>
      <c r="F408" s="14">
        <f t="shared" si="43"/>
        <v>36.348399999999998</v>
      </c>
      <c r="G408" s="14">
        <f t="shared" si="42"/>
        <v>0</v>
      </c>
      <c r="H408" s="35"/>
    </row>
    <row r="409" spans="1:8" ht="46.5" customHeight="1" x14ac:dyDescent="0.3">
      <c r="A409" s="179" t="s">
        <v>1033</v>
      </c>
      <c r="B409" s="180"/>
      <c r="C409" s="2"/>
      <c r="D409" s="11"/>
      <c r="E409" s="2"/>
      <c r="F409" s="2"/>
      <c r="G409" s="2"/>
      <c r="H409" s="35"/>
    </row>
    <row r="410" spans="1:8" ht="36" x14ac:dyDescent="0.3">
      <c r="A410" s="38">
        <v>187168</v>
      </c>
      <c r="B410" s="34" t="s">
        <v>1034</v>
      </c>
      <c r="C410" s="40">
        <v>1</v>
      </c>
      <c r="D410" s="12"/>
      <c r="E410" s="14">
        <v>295.17950000000002</v>
      </c>
      <c r="F410" s="14">
        <f>E410+(E410*0.2)</f>
        <v>354.21540000000005</v>
      </c>
      <c r="G410" s="14">
        <f t="shared" ref="G410:G417" si="44">D410*F410</f>
        <v>0</v>
      </c>
      <c r="H410" s="35"/>
    </row>
    <row r="411" spans="1:8" ht="36" x14ac:dyDescent="0.3">
      <c r="A411" s="38">
        <v>187169</v>
      </c>
      <c r="B411" s="34" t="s">
        <v>1035</v>
      </c>
      <c r="C411" s="40">
        <v>1</v>
      </c>
      <c r="D411" s="12"/>
      <c r="E411" s="14">
        <v>306.97699999999998</v>
      </c>
      <c r="F411" s="14">
        <f t="shared" ref="F411:F417" si="45">E411+(E411*0.2)</f>
        <v>368.37239999999997</v>
      </c>
      <c r="G411" s="14">
        <f t="shared" si="44"/>
        <v>0</v>
      </c>
      <c r="H411" s="35"/>
    </row>
    <row r="412" spans="1:8" ht="36" x14ac:dyDescent="0.3">
      <c r="A412" s="38">
        <v>187174</v>
      </c>
      <c r="B412" s="34" t="s">
        <v>1036</v>
      </c>
      <c r="C412" s="40">
        <v>1</v>
      </c>
      <c r="D412" s="12"/>
      <c r="E412" s="14">
        <v>295.17950000000002</v>
      </c>
      <c r="F412" s="14">
        <f t="shared" si="45"/>
        <v>354.21540000000005</v>
      </c>
      <c r="G412" s="14">
        <f t="shared" si="44"/>
        <v>0</v>
      </c>
      <c r="H412" s="35"/>
    </row>
    <row r="413" spans="1:8" ht="36" x14ac:dyDescent="0.3">
      <c r="A413" s="38">
        <v>187175</v>
      </c>
      <c r="B413" s="34" t="s">
        <v>1037</v>
      </c>
      <c r="C413" s="40">
        <v>1</v>
      </c>
      <c r="D413" s="12"/>
      <c r="E413" s="14">
        <v>306.97699999999998</v>
      </c>
      <c r="F413" s="14">
        <f t="shared" si="45"/>
        <v>368.37239999999997</v>
      </c>
      <c r="G413" s="14">
        <f t="shared" si="44"/>
        <v>0</v>
      </c>
      <c r="H413" s="35"/>
    </row>
    <row r="414" spans="1:8" ht="36" x14ac:dyDescent="0.3">
      <c r="A414" s="38">
        <v>187204</v>
      </c>
      <c r="B414" s="34" t="s">
        <v>1038</v>
      </c>
      <c r="C414" s="40">
        <v>1</v>
      </c>
      <c r="D414" s="12"/>
      <c r="E414" s="14">
        <v>234.82066666666663</v>
      </c>
      <c r="F414" s="14">
        <f t="shared" si="45"/>
        <v>281.78479999999996</v>
      </c>
      <c r="G414" s="14">
        <f t="shared" si="44"/>
        <v>0</v>
      </c>
      <c r="H414" s="35"/>
    </row>
    <row r="415" spans="1:8" ht="36" x14ac:dyDescent="0.3">
      <c r="A415" s="38">
        <v>187205</v>
      </c>
      <c r="B415" s="34" t="s">
        <v>1039</v>
      </c>
      <c r="C415" s="40">
        <v>1</v>
      </c>
      <c r="D415" s="12"/>
      <c r="E415" s="14">
        <v>292.35616666666664</v>
      </c>
      <c r="F415" s="14">
        <f t="shared" si="45"/>
        <v>350.82739999999995</v>
      </c>
      <c r="G415" s="14">
        <f t="shared" si="44"/>
        <v>0</v>
      </c>
      <c r="H415" s="35"/>
    </row>
    <row r="416" spans="1:8" ht="36" x14ac:dyDescent="0.3">
      <c r="A416" s="38">
        <v>187210</v>
      </c>
      <c r="B416" s="34" t="s">
        <v>1040</v>
      </c>
      <c r="C416" s="40">
        <v>1</v>
      </c>
      <c r="D416" s="12"/>
      <c r="E416" s="14">
        <v>231.11</v>
      </c>
      <c r="F416" s="14">
        <f t="shared" si="45"/>
        <v>277.33199999999999</v>
      </c>
      <c r="G416" s="14">
        <f t="shared" si="44"/>
        <v>0</v>
      </c>
      <c r="H416" s="35"/>
    </row>
    <row r="417" spans="1:8" ht="36" x14ac:dyDescent="0.3">
      <c r="A417" s="38">
        <v>187211</v>
      </c>
      <c r="B417" s="34" t="s">
        <v>1041</v>
      </c>
      <c r="C417" s="40">
        <v>1</v>
      </c>
      <c r="D417" s="12"/>
      <c r="E417" s="14">
        <v>292.35616666666664</v>
      </c>
      <c r="F417" s="14">
        <f t="shared" si="45"/>
        <v>350.82739999999995</v>
      </c>
      <c r="G417" s="14">
        <f t="shared" si="44"/>
        <v>0</v>
      </c>
      <c r="H417" s="35"/>
    </row>
    <row r="418" spans="1:8" ht="18.75" x14ac:dyDescent="0.3">
      <c r="A418" s="177" t="s">
        <v>1042</v>
      </c>
      <c r="B418" s="178"/>
      <c r="C418" s="2"/>
      <c r="D418" s="11"/>
      <c r="E418" s="2"/>
      <c r="F418" s="2"/>
      <c r="G418" s="2"/>
      <c r="H418" s="35"/>
    </row>
    <row r="419" spans="1:8" ht="18.75" x14ac:dyDescent="0.3">
      <c r="A419" s="38">
        <v>293168</v>
      </c>
      <c r="B419" s="34" t="s">
        <v>1043</v>
      </c>
      <c r="C419" s="40">
        <v>1</v>
      </c>
      <c r="D419" s="12"/>
      <c r="E419" s="14">
        <v>33.960666666666668</v>
      </c>
      <c r="F419" s="14">
        <f>E419+(E419*0.2)</f>
        <v>40.752800000000001</v>
      </c>
      <c r="G419" s="14">
        <f t="shared" ref="G419:G437" si="46">D419*F419</f>
        <v>0</v>
      </c>
      <c r="H419" s="35"/>
    </row>
    <row r="420" spans="1:8" ht="18.75" x14ac:dyDescent="0.3">
      <c r="A420" s="38">
        <v>293167</v>
      </c>
      <c r="B420" s="34" t="s">
        <v>1044</v>
      </c>
      <c r="C420" s="40">
        <v>1</v>
      </c>
      <c r="D420" s="12"/>
      <c r="E420" s="14">
        <v>33.960666666666668</v>
      </c>
      <c r="F420" s="14">
        <f t="shared" ref="F420:F437" si="47">E420+(E420*0.2)</f>
        <v>40.752800000000001</v>
      </c>
      <c r="G420" s="14">
        <f t="shared" si="46"/>
        <v>0</v>
      </c>
      <c r="H420" s="35"/>
    </row>
    <row r="421" spans="1:8" ht="18.75" x14ac:dyDescent="0.3">
      <c r="A421" s="38">
        <v>293170</v>
      </c>
      <c r="B421" s="34" t="s">
        <v>1045</v>
      </c>
      <c r="C421" s="40">
        <v>1</v>
      </c>
      <c r="D421" s="12"/>
      <c r="E421" s="14">
        <v>33.960666666666668</v>
      </c>
      <c r="F421" s="14">
        <f t="shared" si="47"/>
        <v>40.752800000000001</v>
      </c>
      <c r="G421" s="14">
        <f t="shared" si="46"/>
        <v>0</v>
      </c>
      <c r="H421" s="35"/>
    </row>
    <row r="422" spans="1:8" ht="18.75" x14ac:dyDescent="0.3">
      <c r="A422" s="38">
        <v>293169</v>
      </c>
      <c r="B422" s="34" t="s">
        <v>1046</v>
      </c>
      <c r="C422" s="40">
        <v>1</v>
      </c>
      <c r="D422" s="12"/>
      <c r="E422" s="14">
        <v>28.193000000000001</v>
      </c>
      <c r="F422" s="14">
        <f t="shared" si="47"/>
        <v>33.831600000000002</v>
      </c>
      <c r="G422" s="14">
        <f t="shared" si="46"/>
        <v>0</v>
      </c>
      <c r="H422" s="35"/>
    </row>
    <row r="423" spans="1:8" ht="18.75" x14ac:dyDescent="0.3">
      <c r="A423" s="38">
        <v>293172</v>
      </c>
      <c r="B423" s="34" t="s">
        <v>1047</v>
      </c>
      <c r="C423" s="40">
        <v>1</v>
      </c>
      <c r="D423" s="12"/>
      <c r="E423" s="14">
        <v>34.787500000000001</v>
      </c>
      <c r="F423" s="14">
        <f t="shared" si="47"/>
        <v>41.745000000000005</v>
      </c>
      <c r="G423" s="14">
        <f t="shared" si="46"/>
        <v>0</v>
      </c>
      <c r="H423" s="35"/>
    </row>
    <row r="424" spans="1:8" ht="18.75" x14ac:dyDescent="0.3">
      <c r="A424" s="38">
        <v>293171</v>
      </c>
      <c r="B424" s="34" t="s">
        <v>1048</v>
      </c>
      <c r="C424" s="40">
        <v>1</v>
      </c>
      <c r="D424" s="12"/>
      <c r="E424" s="14">
        <v>37.429333333333332</v>
      </c>
      <c r="F424" s="14">
        <f t="shared" si="47"/>
        <v>44.915199999999999</v>
      </c>
      <c r="G424" s="14">
        <f t="shared" si="46"/>
        <v>0</v>
      </c>
      <c r="H424" s="35"/>
    </row>
    <row r="425" spans="1:8" ht="18.75" x14ac:dyDescent="0.3">
      <c r="A425" s="38">
        <v>293174</v>
      </c>
      <c r="B425" s="34" t="s">
        <v>1049</v>
      </c>
      <c r="C425" s="40">
        <v>1</v>
      </c>
      <c r="D425" s="12"/>
      <c r="E425" s="14">
        <v>36.703333333333333</v>
      </c>
      <c r="F425" s="14">
        <f t="shared" si="47"/>
        <v>44.043999999999997</v>
      </c>
      <c r="G425" s="14">
        <f t="shared" si="46"/>
        <v>0</v>
      </c>
      <c r="H425" s="35"/>
    </row>
    <row r="426" spans="1:8" ht="18.75" x14ac:dyDescent="0.3">
      <c r="A426" s="38">
        <v>293173</v>
      </c>
      <c r="B426" s="34" t="s">
        <v>1050</v>
      </c>
      <c r="C426" s="40">
        <v>1</v>
      </c>
      <c r="D426" s="12"/>
      <c r="E426" s="14">
        <v>38.457833333333333</v>
      </c>
      <c r="F426" s="14">
        <f t="shared" si="47"/>
        <v>46.1494</v>
      </c>
      <c r="G426" s="14">
        <f t="shared" si="46"/>
        <v>0</v>
      </c>
      <c r="H426" s="35"/>
    </row>
    <row r="427" spans="1:8" ht="18.75" x14ac:dyDescent="0.3">
      <c r="A427" s="38">
        <v>293176</v>
      </c>
      <c r="B427" s="34" t="s">
        <v>1051</v>
      </c>
      <c r="C427" s="40">
        <v>1</v>
      </c>
      <c r="D427" s="12"/>
      <c r="E427" s="14">
        <v>36.703333333333333</v>
      </c>
      <c r="F427" s="14">
        <f t="shared" si="47"/>
        <v>44.043999999999997</v>
      </c>
      <c r="G427" s="14">
        <f t="shared" si="46"/>
        <v>0</v>
      </c>
      <c r="H427" s="35"/>
    </row>
    <row r="428" spans="1:8" ht="18.75" x14ac:dyDescent="0.3">
      <c r="A428" s="38">
        <v>293175</v>
      </c>
      <c r="B428" s="34" t="s">
        <v>1052</v>
      </c>
      <c r="C428" s="40">
        <v>1</v>
      </c>
      <c r="D428" s="12"/>
      <c r="E428" s="14">
        <v>38.457833333333333</v>
      </c>
      <c r="F428" s="14">
        <f t="shared" si="47"/>
        <v>46.1494</v>
      </c>
      <c r="G428" s="14">
        <f t="shared" si="46"/>
        <v>0</v>
      </c>
      <c r="H428" s="35"/>
    </row>
    <row r="429" spans="1:8" ht="18.75" x14ac:dyDescent="0.3">
      <c r="A429" s="38">
        <v>293178</v>
      </c>
      <c r="B429" s="34" t="s">
        <v>1053</v>
      </c>
      <c r="C429" s="40">
        <v>1</v>
      </c>
      <c r="D429" s="12"/>
      <c r="E429" s="14">
        <v>41.442500000000003</v>
      </c>
      <c r="F429" s="14">
        <f t="shared" si="47"/>
        <v>49.731000000000002</v>
      </c>
      <c r="G429" s="14">
        <f t="shared" si="46"/>
        <v>0</v>
      </c>
      <c r="H429" s="35"/>
    </row>
    <row r="430" spans="1:8" ht="18.75" x14ac:dyDescent="0.3">
      <c r="A430" s="38">
        <v>293177</v>
      </c>
      <c r="B430" s="34" t="s">
        <v>1054</v>
      </c>
      <c r="C430" s="40">
        <v>1</v>
      </c>
      <c r="D430" s="12"/>
      <c r="E430" s="14">
        <v>49.610000000000007</v>
      </c>
      <c r="F430" s="14">
        <f t="shared" si="47"/>
        <v>59.532000000000011</v>
      </c>
      <c r="G430" s="14">
        <f t="shared" si="46"/>
        <v>0</v>
      </c>
      <c r="H430" s="35"/>
    </row>
    <row r="431" spans="1:8" ht="18.75" x14ac:dyDescent="0.3">
      <c r="A431" s="38">
        <v>286493</v>
      </c>
      <c r="B431" s="34" t="s">
        <v>1055</v>
      </c>
      <c r="C431" s="40">
        <v>1</v>
      </c>
      <c r="D431" s="12"/>
      <c r="E431" s="14">
        <v>43.076000000000001</v>
      </c>
      <c r="F431" s="14">
        <f t="shared" si="47"/>
        <v>51.691200000000002</v>
      </c>
      <c r="G431" s="14">
        <f t="shared" si="46"/>
        <v>0</v>
      </c>
      <c r="H431" s="35"/>
    </row>
    <row r="432" spans="1:8" ht="18.75" x14ac:dyDescent="0.3">
      <c r="A432" s="38">
        <v>286494</v>
      </c>
      <c r="B432" s="34" t="s">
        <v>1056</v>
      </c>
      <c r="C432" s="40">
        <v>1</v>
      </c>
      <c r="D432" s="12"/>
      <c r="E432" s="14">
        <v>43.519666666666666</v>
      </c>
      <c r="F432" s="14">
        <f t="shared" si="47"/>
        <v>52.223599999999998</v>
      </c>
      <c r="G432" s="14">
        <f t="shared" si="46"/>
        <v>0</v>
      </c>
      <c r="H432" s="35"/>
    </row>
    <row r="433" spans="1:8" ht="18.75" x14ac:dyDescent="0.3">
      <c r="A433" s="38">
        <v>286492</v>
      </c>
      <c r="B433" s="34" t="s">
        <v>1057</v>
      </c>
      <c r="C433" s="40">
        <v>1</v>
      </c>
      <c r="D433" s="12"/>
      <c r="E433" s="14">
        <v>45.697666666666663</v>
      </c>
      <c r="F433" s="14">
        <f t="shared" si="47"/>
        <v>54.837199999999996</v>
      </c>
      <c r="G433" s="14">
        <f t="shared" si="46"/>
        <v>0</v>
      </c>
      <c r="H433" s="35"/>
    </row>
    <row r="434" spans="1:8" ht="18.75" x14ac:dyDescent="0.3">
      <c r="A434" s="38">
        <v>286497</v>
      </c>
      <c r="B434" s="34" t="s">
        <v>1058</v>
      </c>
      <c r="C434" s="40">
        <v>1</v>
      </c>
      <c r="D434" s="12"/>
      <c r="E434" s="14">
        <v>43.076000000000001</v>
      </c>
      <c r="F434" s="14">
        <f t="shared" si="47"/>
        <v>51.691200000000002</v>
      </c>
      <c r="G434" s="14">
        <f t="shared" si="46"/>
        <v>0</v>
      </c>
      <c r="H434" s="35"/>
    </row>
    <row r="435" spans="1:8" ht="18.75" x14ac:dyDescent="0.3">
      <c r="A435" s="38">
        <v>286498</v>
      </c>
      <c r="B435" s="34" t="s">
        <v>1059</v>
      </c>
      <c r="C435" s="40">
        <v>1</v>
      </c>
      <c r="D435" s="12"/>
      <c r="E435" s="14">
        <v>43.519666666666666</v>
      </c>
      <c r="F435" s="14">
        <f t="shared" si="47"/>
        <v>52.223599999999998</v>
      </c>
      <c r="G435" s="14">
        <f t="shared" si="46"/>
        <v>0</v>
      </c>
      <c r="H435" s="35"/>
    </row>
    <row r="436" spans="1:8" ht="18.75" x14ac:dyDescent="0.3">
      <c r="A436" s="38">
        <v>286496</v>
      </c>
      <c r="B436" s="34" t="s">
        <v>1060</v>
      </c>
      <c r="C436" s="40">
        <v>1</v>
      </c>
      <c r="D436" s="12"/>
      <c r="E436" s="14">
        <v>45.1935</v>
      </c>
      <c r="F436" s="14">
        <f t="shared" si="47"/>
        <v>54.232199999999999</v>
      </c>
      <c r="G436" s="14">
        <f t="shared" si="46"/>
        <v>0</v>
      </c>
      <c r="H436" s="35"/>
    </row>
    <row r="437" spans="1:8" ht="18.75" x14ac:dyDescent="0.3">
      <c r="A437" s="38">
        <v>286501</v>
      </c>
      <c r="B437" s="34" t="s">
        <v>1061</v>
      </c>
      <c r="C437" s="40">
        <v>1</v>
      </c>
      <c r="D437" s="12"/>
      <c r="E437" s="14">
        <v>46.24216666666667</v>
      </c>
      <c r="F437" s="14">
        <f t="shared" si="47"/>
        <v>55.490600000000001</v>
      </c>
      <c r="G437" s="14">
        <f t="shared" si="46"/>
        <v>0</v>
      </c>
      <c r="H437" s="35"/>
    </row>
    <row r="438" spans="1:8" ht="18.75" x14ac:dyDescent="0.3">
      <c r="A438" s="38">
        <v>286502</v>
      </c>
      <c r="B438" s="34" t="s">
        <v>1062</v>
      </c>
      <c r="C438" s="40">
        <v>1</v>
      </c>
      <c r="D438" s="12"/>
      <c r="E438" s="14">
        <v>46.705999999999996</v>
      </c>
      <c r="F438" s="14">
        <f>E438+(E438*0.2)</f>
        <v>56.047199999999997</v>
      </c>
      <c r="G438" s="14">
        <f t="shared" ref="G438:G458" si="48">D438*F438</f>
        <v>0</v>
      </c>
      <c r="H438" s="35"/>
    </row>
    <row r="439" spans="1:8" ht="18.75" x14ac:dyDescent="0.3">
      <c r="A439" s="38">
        <v>286500</v>
      </c>
      <c r="B439" s="34" t="s">
        <v>1063</v>
      </c>
      <c r="C439" s="40">
        <v>1</v>
      </c>
      <c r="D439" s="12"/>
      <c r="E439" s="14">
        <v>52.715666666666671</v>
      </c>
      <c r="F439" s="14">
        <f t="shared" ref="F439:F458" si="49">E439+(E439*0.2)</f>
        <v>63.258800000000008</v>
      </c>
      <c r="G439" s="14">
        <f t="shared" si="48"/>
        <v>0</v>
      </c>
      <c r="H439" s="35"/>
    </row>
    <row r="440" spans="1:8" ht="18.75" x14ac:dyDescent="0.3">
      <c r="A440" s="38">
        <v>286505</v>
      </c>
      <c r="B440" s="34" t="s">
        <v>1064</v>
      </c>
      <c r="C440" s="40">
        <v>1</v>
      </c>
      <c r="D440" s="12"/>
      <c r="E440" s="14">
        <v>50.094000000000001</v>
      </c>
      <c r="F440" s="14">
        <f t="shared" si="49"/>
        <v>60.1128</v>
      </c>
      <c r="G440" s="14">
        <f t="shared" si="48"/>
        <v>0</v>
      </c>
      <c r="H440" s="35"/>
    </row>
    <row r="441" spans="1:8" ht="18.75" x14ac:dyDescent="0.3">
      <c r="A441" s="38">
        <v>286506</v>
      </c>
      <c r="B441" s="34" t="s">
        <v>1065</v>
      </c>
      <c r="C441" s="40">
        <v>1</v>
      </c>
      <c r="D441" s="12"/>
      <c r="E441" s="14">
        <v>50.739333333333335</v>
      </c>
      <c r="F441" s="14">
        <f t="shared" si="49"/>
        <v>60.8872</v>
      </c>
      <c r="G441" s="14">
        <f t="shared" si="48"/>
        <v>0</v>
      </c>
      <c r="H441" s="35"/>
    </row>
    <row r="442" spans="1:8" ht="18.75" x14ac:dyDescent="0.3">
      <c r="A442" s="38">
        <v>286504</v>
      </c>
      <c r="B442" s="34" t="s">
        <v>1066</v>
      </c>
      <c r="C442" s="40">
        <v>1</v>
      </c>
      <c r="D442" s="12"/>
      <c r="E442" s="14">
        <v>53.179499999999997</v>
      </c>
      <c r="F442" s="14">
        <f t="shared" si="49"/>
        <v>63.815399999999997</v>
      </c>
      <c r="G442" s="14">
        <f t="shared" si="48"/>
        <v>0</v>
      </c>
      <c r="H442" s="35"/>
    </row>
    <row r="443" spans="1:8" ht="18.75" x14ac:dyDescent="0.3">
      <c r="A443" s="38">
        <v>286509</v>
      </c>
      <c r="B443" s="34" t="s">
        <v>1067</v>
      </c>
      <c r="C443" s="40">
        <v>1</v>
      </c>
      <c r="D443" s="12"/>
      <c r="E443" s="14">
        <v>50.094000000000001</v>
      </c>
      <c r="F443" s="14">
        <f t="shared" si="49"/>
        <v>60.1128</v>
      </c>
      <c r="G443" s="14">
        <f t="shared" si="48"/>
        <v>0</v>
      </c>
      <c r="H443" s="35"/>
    </row>
    <row r="444" spans="1:8" ht="18.75" x14ac:dyDescent="0.3">
      <c r="A444" s="38">
        <v>286510</v>
      </c>
      <c r="B444" s="34" t="s">
        <v>1068</v>
      </c>
      <c r="C444" s="40">
        <v>1</v>
      </c>
      <c r="D444" s="12"/>
      <c r="E444" s="14">
        <v>50.739333333333335</v>
      </c>
      <c r="F444" s="14">
        <f t="shared" si="49"/>
        <v>60.8872</v>
      </c>
      <c r="G444" s="14">
        <f t="shared" si="48"/>
        <v>0</v>
      </c>
      <c r="H444" s="35"/>
    </row>
    <row r="445" spans="1:8" ht="18.75" x14ac:dyDescent="0.3">
      <c r="A445" s="38">
        <v>286508</v>
      </c>
      <c r="B445" s="34" t="s">
        <v>1069</v>
      </c>
      <c r="C445" s="40">
        <v>1</v>
      </c>
      <c r="D445" s="12"/>
      <c r="E445" s="14">
        <v>53.179499999999997</v>
      </c>
      <c r="F445" s="14">
        <f t="shared" si="49"/>
        <v>63.815399999999997</v>
      </c>
      <c r="G445" s="14">
        <f t="shared" si="48"/>
        <v>0</v>
      </c>
      <c r="H445" s="35"/>
    </row>
    <row r="446" spans="1:8" ht="18.75" x14ac:dyDescent="0.3">
      <c r="A446" s="38">
        <v>286513</v>
      </c>
      <c r="B446" s="34" t="s">
        <v>1070</v>
      </c>
      <c r="C446" s="40">
        <v>1</v>
      </c>
      <c r="D446" s="12"/>
      <c r="E446" s="14">
        <v>56.648166666666675</v>
      </c>
      <c r="F446" s="14">
        <f t="shared" si="49"/>
        <v>67.977800000000016</v>
      </c>
      <c r="G446" s="14">
        <f t="shared" si="48"/>
        <v>0</v>
      </c>
      <c r="H446" s="35"/>
    </row>
    <row r="447" spans="1:8" ht="18.75" x14ac:dyDescent="0.3">
      <c r="A447" s="38">
        <v>286514</v>
      </c>
      <c r="B447" s="34" t="s">
        <v>1071</v>
      </c>
      <c r="C447" s="40">
        <v>1</v>
      </c>
      <c r="D447" s="12"/>
      <c r="E447" s="14">
        <v>57.313666666666663</v>
      </c>
      <c r="F447" s="14">
        <f t="shared" si="49"/>
        <v>68.776399999999995</v>
      </c>
      <c r="G447" s="14">
        <f t="shared" si="48"/>
        <v>0</v>
      </c>
      <c r="H447" s="35"/>
    </row>
    <row r="448" spans="1:8" ht="18.75" x14ac:dyDescent="0.3">
      <c r="A448" s="38">
        <v>286512</v>
      </c>
      <c r="B448" s="34" t="s">
        <v>1072</v>
      </c>
      <c r="C448" s="40">
        <v>1</v>
      </c>
      <c r="D448" s="12"/>
      <c r="E448" s="14">
        <v>68.586833333333331</v>
      </c>
      <c r="F448" s="14">
        <f t="shared" si="49"/>
        <v>82.304199999999994</v>
      </c>
      <c r="G448" s="14">
        <f t="shared" si="48"/>
        <v>0</v>
      </c>
      <c r="H448" s="35"/>
    </row>
    <row r="449" spans="1:8" ht="18.75" x14ac:dyDescent="0.3">
      <c r="A449" s="38">
        <v>166798</v>
      </c>
      <c r="B449" s="34" t="s">
        <v>1073</v>
      </c>
      <c r="C449" s="40">
        <v>1</v>
      </c>
      <c r="D449" s="12"/>
      <c r="E449" s="14">
        <v>150.18116666666666</v>
      </c>
      <c r="F449" s="14">
        <f t="shared" si="49"/>
        <v>180.2174</v>
      </c>
      <c r="G449" s="14">
        <f t="shared" si="48"/>
        <v>0</v>
      </c>
      <c r="H449" s="35"/>
    </row>
    <row r="450" spans="1:8" ht="18.75" x14ac:dyDescent="0.3">
      <c r="A450" s="38">
        <v>263605</v>
      </c>
      <c r="B450" s="34" t="s">
        <v>1074</v>
      </c>
      <c r="C450" s="40">
        <v>1</v>
      </c>
      <c r="D450" s="12"/>
      <c r="E450" s="14">
        <v>92.101166666666657</v>
      </c>
      <c r="F450" s="14">
        <f t="shared" si="49"/>
        <v>110.52139999999999</v>
      </c>
      <c r="G450" s="14">
        <f t="shared" si="48"/>
        <v>0</v>
      </c>
      <c r="H450" s="35"/>
    </row>
    <row r="451" spans="1:8" ht="18.75" x14ac:dyDescent="0.3">
      <c r="A451" s="38">
        <v>166828</v>
      </c>
      <c r="B451" s="34" t="s">
        <v>1075</v>
      </c>
      <c r="C451" s="40">
        <v>1</v>
      </c>
      <c r="D451" s="12"/>
      <c r="E451" s="14">
        <v>150.24166666666667</v>
      </c>
      <c r="F451" s="14">
        <f t="shared" si="49"/>
        <v>180.29000000000002</v>
      </c>
      <c r="G451" s="14">
        <f t="shared" si="48"/>
        <v>0</v>
      </c>
      <c r="H451" s="35"/>
    </row>
    <row r="452" spans="1:8" ht="18.75" x14ac:dyDescent="0.3">
      <c r="A452" s="38">
        <v>263577</v>
      </c>
      <c r="B452" s="34" t="s">
        <v>1076</v>
      </c>
      <c r="C452" s="40">
        <v>1</v>
      </c>
      <c r="D452" s="12"/>
      <c r="E452" s="14">
        <v>57.071666666666673</v>
      </c>
      <c r="F452" s="14">
        <f t="shared" si="49"/>
        <v>68.486000000000004</v>
      </c>
      <c r="G452" s="14">
        <f t="shared" si="48"/>
        <v>0</v>
      </c>
      <c r="H452" s="35"/>
    </row>
    <row r="453" spans="1:8" ht="18.75" x14ac:dyDescent="0.3">
      <c r="A453" s="38">
        <v>263607</v>
      </c>
      <c r="B453" s="34" t="s">
        <v>1077</v>
      </c>
      <c r="C453" s="40">
        <v>1</v>
      </c>
      <c r="D453" s="12"/>
      <c r="E453" s="14">
        <v>61.851166666666671</v>
      </c>
      <c r="F453" s="14">
        <f t="shared" si="49"/>
        <v>74.221400000000003</v>
      </c>
      <c r="G453" s="14">
        <f t="shared" si="48"/>
        <v>0</v>
      </c>
      <c r="H453" s="35"/>
    </row>
    <row r="454" spans="1:8" ht="18.75" x14ac:dyDescent="0.3">
      <c r="A454" s="38">
        <v>263625</v>
      </c>
      <c r="B454" s="34" t="s">
        <v>1078</v>
      </c>
      <c r="C454" s="40">
        <v>1</v>
      </c>
      <c r="D454" s="12"/>
      <c r="E454" s="14">
        <v>126.88866666666668</v>
      </c>
      <c r="F454" s="14">
        <f t="shared" si="49"/>
        <v>152.26640000000003</v>
      </c>
      <c r="G454" s="14">
        <f t="shared" si="48"/>
        <v>0</v>
      </c>
      <c r="H454" s="35"/>
    </row>
    <row r="455" spans="1:8" ht="18.75" x14ac:dyDescent="0.3">
      <c r="A455" s="38">
        <v>263584</v>
      </c>
      <c r="B455" s="34" t="s">
        <v>1079</v>
      </c>
      <c r="C455" s="40">
        <v>1</v>
      </c>
      <c r="D455" s="12"/>
      <c r="E455" s="14">
        <v>66.469333333333324</v>
      </c>
      <c r="F455" s="14">
        <f t="shared" si="49"/>
        <v>79.763199999999983</v>
      </c>
      <c r="G455" s="14">
        <f t="shared" si="48"/>
        <v>0</v>
      </c>
      <c r="H455" s="35"/>
    </row>
    <row r="456" spans="1:8" ht="18.75" x14ac:dyDescent="0.3">
      <c r="A456" s="38">
        <v>263595</v>
      </c>
      <c r="B456" s="34" t="s">
        <v>1080</v>
      </c>
      <c r="C456" s="40">
        <v>1</v>
      </c>
      <c r="D456" s="12"/>
      <c r="E456" s="14">
        <v>105.85483333333333</v>
      </c>
      <c r="F456" s="14">
        <f t="shared" si="49"/>
        <v>127.0258</v>
      </c>
      <c r="G456" s="14">
        <f t="shared" si="48"/>
        <v>0</v>
      </c>
      <c r="H456" s="35"/>
    </row>
    <row r="457" spans="1:8" ht="18.75" x14ac:dyDescent="0.3">
      <c r="A457" s="38">
        <v>263596</v>
      </c>
      <c r="B457" s="34" t="s">
        <v>1081</v>
      </c>
      <c r="C457" s="40">
        <v>1</v>
      </c>
      <c r="D457" s="12"/>
      <c r="E457" s="14">
        <v>102.89033333333333</v>
      </c>
      <c r="F457" s="14">
        <f t="shared" si="49"/>
        <v>123.4684</v>
      </c>
      <c r="G457" s="14">
        <f t="shared" si="48"/>
        <v>0</v>
      </c>
      <c r="H457" s="35"/>
    </row>
    <row r="458" spans="1:8" ht="18.75" x14ac:dyDescent="0.3">
      <c r="A458" s="38">
        <v>263594</v>
      </c>
      <c r="B458" s="34" t="s">
        <v>1082</v>
      </c>
      <c r="C458" s="40">
        <v>1</v>
      </c>
      <c r="D458" s="12"/>
      <c r="E458" s="14">
        <v>127.19116666666667</v>
      </c>
      <c r="F458" s="14">
        <f t="shared" si="49"/>
        <v>152.6294</v>
      </c>
      <c r="G458" s="14">
        <f t="shared" si="48"/>
        <v>0</v>
      </c>
      <c r="H458" s="35"/>
    </row>
    <row r="459" spans="1:8" ht="42" customHeight="1" x14ac:dyDescent="0.3">
      <c r="A459" s="177" t="s">
        <v>1083</v>
      </c>
      <c r="B459" s="178"/>
      <c r="C459" s="2"/>
      <c r="D459" s="11"/>
      <c r="E459" s="2"/>
      <c r="F459" s="2"/>
      <c r="G459" s="2"/>
      <c r="H459" s="35"/>
    </row>
    <row r="460" spans="1:8" ht="36" x14ac:dyDescent="0.3">
      <c r="A460" s="38">
        <v>286052</v>
      </c>
      <c r="B460" s="34" t="s">
        <v>1084</v>
      </c>
      <c r="C460" s="40">
        <v>1</v>
      </c>
      <c r="D460" s="12"/>
      <c r="E460" s="14">
        <v>8.6918333333333333</v>
      </c>
      <c r="F460" s="14">
        <f>E460+(E460*0.2)</f>
        <v>10.430199999999999</v>
      </c>
      <c r="G460" s="14">
        <f t="shared" ref="G460:G466" si="50">D460*F460</f>
        <v>0</v>
      </c>
      <c r="H460" s="35"/>
    </row>
    <row r="461" spans="1:8" ht="36" x14ac:dyDescent="0.3">
      <c r="A461" s="38">
        <v>286053</v>
      </c>
      <c r="B461" s="34" t="s">
        <v>1085</v>
      </c>
      <c r="C461" s="40">
        <v>1</v>
      </c>
      <c r="D461" s="12"/>
      <c r="E461" s="14">
        <v>8.3893333333333331</v>
      </c>
      <c r="F461" s="14">
        <f t="shared" ref="F461:F466" si="51">E461+(E461*0.2)</f>
        <v>10.0672</v>
      </c>
      <c r="G461" s="14">
        <f t="shared" si="50"/>
        <v>0</v>
      </c>
      <c r="H461" s="35"/>
    </row>
    <row r="462" spans="1:8" ht="36" x14ac:dyDescent="0.3">
      <c r="A462" s="38">
        <v>248434</v>
      </c>
      <c r="B462" s="34" t="s">
        <v>1086</v>
      </c>
      <c r="C462" s="40">
        <v>1</v>
      </c>
      <c r="D462" s="12"/>
      <c r="E462" s="14">
        <v>14.217499999999999</v>
      </c>
      <c r="F462" s="14">
        <f t="shared" si="51"/>
        <v>17.061</v>
      </c>
      <c r="G462" s="14">
        <f t="shared" si="50"/>
        <v>0</v>
      </c>
      <c r="H462" s="35"/>
    </row>
    <row r="463" spans="1:8" ht="36" x14ac:dyDescent="0.3">
      <c r="A463" s="38">
        <v>248437</v>
      </c>
      <c r="B463" s="34" t="s">
        <v>1087</v>
      </c>
      <c r="C463" s="40">
        <v>1</v>
      </c>
      <c r="D463" s="12"/>
      <c r="E463" s="14">
        <v>22.6875</v>
      </c>
      <c r="F463" s="14">
        <f t="shared" si="51"/>
        <v>27.225000000000001</v>
      </c>
      <c r="G463" s="14">
        <f t="shared" si="50"/>
        <v>0</v>
      </c>
      <c r="H463" s="35"/>
    </row>
    <row r="464" spans="1:8" ht="36" x14ac:dyDescent="0.3">
      <c r="A464" s="38">
        <v>248439</v>
      </c>
      <c r="B464" s="34" t="s">
        <v>1088</v>
      </c>
      <c r="C464" s="40">
        <v>1</v>
      </c>
      <c r="D464" s="12"/>
      <c r="E464" s="14">
        <v>16.254333333333335</v>
      </c>
      <c r="F464" s="14">
        <f t="shared" si="51"/>
        <v>19.505200000000002</v>
      </c>
      <c r="G464" s="14">
        <f t="shared" si="50"/>
        <v>0</v>
      </c>
      <c r="H464" s="35"/>
    </row>
    <row r="465" spans="1:8" ht="36" x14ac:dyDescent="0.3">
      <c r="A465" s="38">
        <v>248438</v>
      </c>
      <c r="B465" s="34" t="s">
        <v>1089</v>
      </c>
      <c r="C465" s="40">
        <v>1</v>
      </c>
      <c r="D465" s="12"/>
      <c r="E465" s="14">
        <v>16.254333333333335</v>
      </c>
      <c r="F465" s="14">
        <f t="shared" si="51"/>
        <v>19.505200000000002</v>
      </c>
      <c r="G465" s="14">
        <f t="shared" si="50"/>
        <v>0</v>
      </c>
      <c r="H465" s="35"/>
    </row>
    <row r="466" spans="1:8" ht="18.75" x14ac:dyDescent="0.3">
      <c r="A466" s="38">
        <v>274418</v>
      </c>
      <c r="B466" s="34" t="s">
        <v>1090</v>
      </c>
      <c r="C466" s="40">
        <v>1</v>
      </c>
      <c r="D466" s="12"/>
      <c r="E466" s="14">
        <v>5.7071666666666667</v>
      </c>
      <c r="F466" s="14">
        <f t="shared" si="51"/>
        <v>6.8486000000000002</v>
      </c>
      <c r="G466" s="14">
        <f t="shared" si="50"/>
        <v>0</v>
      </c>
      <c r="H466" s="35"/>
    </row>
  </sheetData>
  <sheetProtection selectLockedCells="1" selectUnlockedCells="1"/>
  <mergeCells count="23">
    <mergeCell ref="A34:B34"/>
    <mergeCell ref="A69:B69"/>
    <mergeCell ref="A97:B97"/>
    <mergeCell ref="D2:G2"/>
    <mergeCell ref="E3:G3"/>
    <mergeCell ref="A2:B2"/>
    <mergeCell ref="A3:B3"/>
    <mergeCell ref="A1:G1"/>
    <mergeCell ref="A6:B6"/>
    <mergeCell ref="A418:B418"/>
    <mergeCell ref="A459:B459"/>
    <mergeCell ref="A146:B146"/>
    <mergeCell ref="A113:B113"/>
    <mergeCell ref="A378:B378"/>
    <mergeCell ref="A393:B393"/>
    <mergeCell ref="A188:B188"/>
    <mergeCell ref="A243:B243"/>
    <mergeCell ref="A282:B282"/>
    <mergeCell ref="A324:B324"/>
    <mergeCell ref="A349:B349"/>
    <mergeCell ref="A370:B370"/>
    <mergeCell ref="A409:B409"/>
    <mergeCell ref="A275:B275"/>
  </mergeCells>
  <pageMargins left="0.25" right="0.25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0"/>
  <sheetViews>
    <sheetView topLeftCell="A128" zoomScale="60" workbookViewId="0">
      <pane xSplit="1" topLeftCell="B1" activePane="topRight" state="frozen"/>
      <selection pane="topRight" activeCell="A7" sqref="A7:H150"/>
    </sheetView>
  </sheetViews>
  <sheetFormatPr defaultColWidth="9" defaultRowHeight="15" x14ac:dyDescent="0.25"/>
  <cols>
    <col min="1" max="1" width="16.5703125" customWidth="1"/>
    <col min="2" max="2" width="76.42578125" customWidth="1"/>
    <col min="3" max="3" width="17.28515625" customWidth="1"/>
    <col min="4" max="4" width="13.85546875" customWidth="1"/>
    <col min="5" max="5" width="15.85546875" customWidth="1"/>
    <col min="6" max="7" width="9.140625" customWidth="1"/>
    <col min="8" max="256" width="10" customWidth="1"/>
  </cols>
  <sheetData>
    <row r="1" spans="1:7" ht="78.75" customHeight="1" x14ac:dyDescent="0.25">
      <c r="A1" s="175" t="s">
        <v>281</v>
      </c>
      <c r="B1" s="175"/>
      <c r="C1" s="175"/>
      <c r="D1" s="175"/>
      <c r="E1" s="175"/>
      <c r="F1" s="176"/>
      <c r="G1" s="176"/>
    </row>
    <row r="2" spans="1:7" ht="18.75" x14ac:dyDescent="0.3">
      <c r="A2" s="185"/>
      <c r="B2" s="186"/>
      <c r="C2" s="1"/>
      <c r="D2" s="181"/>
      <c r="E2" s="182"/>
      <c r="F2" s="182"/>
      <c r="G2" s="183"/>
    </row>
    <row r="3" spans="1:7" ht="18.75" x14ac:dyDescent="0.3">
      <c r="A3" s="185"/>
      <c r="B3" s="186"/>
      <c r="C3" s="1"/>
      <c r="D3" s="36" t="s">
        <v>2</v>
      </c>
      <c r="E3" s="184">
        <f>SUM(G7:G150)</f>
        <v>0</v>
      </c>
      <c r="F3" s="117"/>
      <c r="G3" s="117"/>
    </row>
    <row r="4" spans="1:7" ht="42.75" customHeight="1" x14ac:dyDescent="0.25">
      <c r="A4" s="4" t="s">
        <v>3</v>
      </c>
      <c r="B4" s="4" t="s">
        <v>4</v>
      </c>
      <c r="C4" s="37" t="s">
        <v>5</v>
      </c>
      <c r="D4" s="5" t="s">
        <v>6</v>
      </c>
      <c r="E4" s="6" t="s">
        <v>7</v>
      </c>
      <c r="F4" s="6" t="s">
        <v>8</v>
      </c>
      <c r="G4" s="5" t="s">
        <v>9</v>
      </c>
    </row>
    <row r="5" spans="1:7" ht="18.75" x14ac:dyDescent="0.3">
      <c r="A5" s="7"/>
      <c r="B5" s="7"/>
      <c r="C5" s="8"/>
      <c r="D5" s="8"/>
      <c r="E5" s="8"/>
      <c r="F5" s="8"/>
      <c r="G5" s="8"/>
    </row>
    <row r="6" spans="1:7" ht="18.75" collapsed="1" x14ac:dyDescent="0.3">
      <c r="A6" s="9"/>
      <c r="B6" s="42" t="s">
        <v>461</v>
      </c>
      <c r="C6" s="2"/>
      <c r="D6" s="11"/>
      <c r="E6" s="2"/>
      <c r="F6" s="2"/>
      <c r="G6" s="2"/>
    </row>
    <row r="7" spans="1:7" ht="24.95" customHeight="1" x14ac:dyDescent="0.25">
      <c r="A7" s="43">
        <v>419662</v>
      </c>
      <c r="B7" s="39" t="s">
        <v>462</v>
      </c>
      <c r="C7" s="13">
        <v>12</v>
      </c>
      <c r="D7" s="12"/>
      <c r="E7" s="14">
        <v>3.3073333333333328</v>
      </c>
      <c r="F7" s="14">
        <f>E7+(E7*0.2)</f>
        <v>3.9687999999999994</v>
      </c>
      <c r="G7" s="14">
        <f t="shared" ref="G7:G32" si="0">D7*F7</f>
        <v>0</v>
      </c>
    </row>
    <row r="8" spans="1:7" ht="24.95" customHeight="1" x14ac:dyDescent="0.25">
      <c r="A8" s="43">
        <v>419664</v>
      </c>
      <c r="B8" s="39" t="s">
        <v>463</v>
      </c>
      <c r="C8" s="13">
        <v>12</v>
      </c>
      <c r="D8" s="12"/>
      <c r="E8" s="14">
        <v>3.1661666666666668</v>
      </c>
      <c r="F8" s="14">
        <f t="shared" ref="F8:F32" si="1">E8+(E8*0.2)</f>
        <v>3.7994000000000003</v>
      </c>
      <c r="G8" s="14">
        <f t="shared" si="0"/>
        <v>0</v>
      </c>
    </row>
    <row r="9" spans="1:7" ht="24.95" customHeight="1" x14ac:dyDescent="0.25">
      <c r="A9" s="43">
        <v>419665</v>
      </c>
      <c r="B9" s="39" t="s">
        <v>464</v>
      </c>
      <c r="C9" s="13">
        <v>12</v>
      </c>
      <c r="D9" s="12"/>
      <c r="E9" s="14">
        <v>3.5089999999999999</v>
      </c>
      <c r="F9" s="14">
        <f t="shared" si="1"/>
        <v>4.2107999999999999</v>
      </c>
      <c r="G9" s="14">
        <f t="shared" si="0"/>
        <v>0</v>
      </c>
    </row>
    <row r="10" spans="1:7" ht="24.95" customHeight="1" x14ac:dyDescent="0.25">
      <c r="A10" s="43">
        <v>419666</v>
      </c>
      <c r="B10" s="39" t="s">
        <v>465</v>
      </c>
      <c r="C10" s="13">
        <v>12</v>
      </c>
      <c r="D10" s="12"/>
      <c r="E10" s="14">
        <v>3.4686666666666666</v>
      </c>
      <c r="F10" s="14">
        <f t="shared" si="1"/>
        <v>4.1623999999999999</v>
      </c>
      <c r="G10" s="14">
        <f t="shared" si="0"/>
        <v>0</v>
      </c>
    </row>
    <row r="11" spans="1:7" ht="24.95" customHeight="1" x14ac:dyDescent="0.25">
      <c r="A11" s="43">
        <v>419667</v>
      </c>
      <c r="B11" s="39" t="s">
        <v>466</v>
      </c>
      <c r="C11" s="13">
        <v>12</v>
      </c>
      <c r="D11" s="12"/>
      <c r="E11" s="14">
        <v>3.972833333333333</v>
      </c>
      <c r="F11" s="14">
        <f t="shared" si="1"/>
        <v>4.7673999999999994</v>
      </c>
      <c r="G11" s="14">
        <f t="shared" si="0"/>
        <v>0</v>
      </c>
    </row>
    <row r="12" spans="1:7" ht="24.95" customHeight="1" x14ac:dyDescent="0.25">
      <c r="A12" s="43">
        <v>419668</v>
      </c>
      <c r="B12" s="39" t="s">
        <v>467</v>
      </c>
      <c r="C12" s="13">
        <v>12</v>
      </c>
      <c r="D12" s="12"/>
      <c r="E12" s="14">
        <v>3.9123333333333332</v>
      </c>
      <c r="F12" s="14">
        <f t="shared" si="1"/>
        <v>4.6947999999999999</v>
      </c>
      <c r="G12" s="14">
        <f t="shared" si="0"/>
        <v>0</v>
      </c>
    </row>
    <row r="13" spans="1:7" ht="24.95" customHeight="1" x14ac:dyDescent="0.25">
      <c r="A13" s="43">
        <v>419669</v>
      </c>
      <c r="B13" s="39" t="s">
        <v>468</v>
      </c>
      <c r="C13" s="13">
        <v>12</v>
      </c>
      <c r="D13" s="12"/>
      <c r="E13" s="14">
        <v>5.1424999999999992</v>
      </c>
      <c r="F13" s="14">
        <f t="shared" si="1"/>
        <v>6.1709999999999994</v>
      </c>
      <c r="G13" s="14">
        <f t="shared" si="0"/>
        <v>0</v>
      </c>
    </row>
    <row r="14" spans="1:7" ht="24.95" customHeight="1" x14ac:dyDescent="0.25">
      <c r="A14" s="43">
        <v>419670</v>
      </c>
      <c r="B14" s="39" t="s">
        <v>469</v>
      </c>
      <c r="C14" s="13">
        <v>12</v>
      </c>
      <c r="D14" s="12"/>
      <c r="E14" s="14">
        <v>5.3441666666666663</v>
      </c>
      <c r="F14" s="14">
        <f t="shared" si="1"/>
        <v>6.4129999999999994</v>
      </c>
      <c r="G14" s="14">
        <f t="shared" si="0"/>
        <v>0</v>
      </c>
    </row>
    <row r="15" spans="1:7" ht="24.95" customHeight="1" x14ac:dyDescent="0.25">
      <c r="A15" s="43">
        <v>419661</v>
      </c>
      <c r="B15" s="39" t="s">
        <v>470</v>
      </c>
      <c r="C15" s="13">
        <v>12</v>
      </c>
      <c r="D15" s="12"/>
      <c r="E15" s="14">
        <v>3.6501666666666668</v>
      </c>
      <c r="F15" s="14">
        <f t="shared" si="1"/>
        <v>4.3802000000000003</v>
      </c>
      <c r="G15" s="14">
        <f t="shared" si="0"/>
        <v>0</v>
      </c>
    </row>
    <row r="16" spans="1:7" ht="24.95" customHeight="1" x14ac:dyDescent="0.25">
      <c r="A16" s="43">
        <v>419695</v>
      </c>
      <c r="B16" s="39" t="s">
        <v>471</v>
      </c>
      <c r="C16" s="53">
        <v>6</v>
      </c>
      <c r="D16" s="54"/>
      <c r="E16" s="14">
        <v>8.1876666666666651</v>
      </c>
      <c r="F16" s="14">
        <f t="shared" si="1"/>
        <v>9.8251999999999988</v>
      </c>
      <c r="G16" s="14">
        <f t="shared" si="0"/>
        <v>0</v>
      </c>
    </row>
    <row r="17" spans="1:7" ht="24.95" customHeight="1" x14ac:dyDescent="0.25">
      <c r="A17" s="43">
        <v>419697</v>
      </c>
      <c r="B17" s="39" t="s">
        <v>472</v>
      </c>
      <c r="C17" s="53">
        <v>6</v>
      </c>
      <c r="D17" s="54"/>
      <c r="E17" s="14">
        <v>7.7439999999999998</v>
      </c>
      <c r="F17" s="14">
        <f t="shared" si="1"/>
        <v>9.2927999999999997</v>
      </c>
      <c r="G17" s="14">
        <f t="shared" si="0"/>
        <v>0</v>
      </c>
    </row>
    <row r="18" spans="1:7" ht="24.95" customHeight="1" x14ac:dyDescent="0.25">
      <c r="A18" s="43">
        <v>419698</v>
      </c>
      <c r="B18" s="39" t="s">
        <v>473</v>
      </c>
      <c r="C18" s="53">
        <v>6</v>
      </c>
      <c r="D18" s="54"/>
      <c r="E18" s="14">
        <v>8.0465000000000018</v>
      </c>
      <c r="F18" s="14">
        <f t="shared" si="1"/>
        <v>9.6558000000000028</v>
      </c>
      <c r="G18" s="14">
        <f t="shared" si="0"/>
        <v>0</v>
      </c>
    </row>
    <row r="19" spans="1:7" ht="24.95" customHeight="1" x14ac:dyDescent="0.25">
      <c r="A19" s="43">
        <v>419699</v>
      </c>
      <c r="B19" s="39" t="s">
        <v>474</v>
      </c>
      <c r="C19" s="53">
        <v>6</v>
      </c>
      <c r="D19" s="54"/>
      <c r="E19" s="14">
        <v>9.0548333333333328</v>
      </c>
      <c r="F19" s="14">
        <f t="shared" si="1"/>
        <v>10.8658</v>
      </c>
      <c r="G19" s="14">
        <f t="shared" si="0"/>
        <v>0</v>
      </c>
    </row>
    <row r="20" spans="1:7" ht="24.95" customHeight="1" x14ac:dyDescent="0.25">
      <c r="A20" s="43">
        <v>419700</v>
      </c>
      <c r="B20" s="39" t="s">
        <v>475</v>
      </c>
      <c r="C20" s="53">
        <v>6</v>
      </c>
      <c r="D20" s="54"/>
      <c r="E20" s="14">
        <v>9.7203333333333344</v>
      </c>
      <c r="F20" s="14">
        <f t="shared" si="1"/>
        <v>11.664400000000001</v>
      </c>
      <c r="G20" s="14">
        <f t="shared" si="0"/>
        <v>0</v>
      </c>
    </row>
    <row r="21" spans="1:7" ht="24.95" customHeight="1" x14ac:dyDescent="0.25">
      <c r="A21" s="43">
        <v>419701</v>
      </c>
      <c r="B21" s="39" t="s">
        <v>476</v>
      </c>
      <c r="C21" s="53">
        <v>6</v>
      </c>
      <c r="D21" s="54"/>
      <c r="E21" s="14">
        <v>9.942166666666667</v>
      </c>
      <c r="F21" s="14">
        <f t="shared" si="1"/>
        <v>11.9306</v>
      </c>
      <c r="G21" s="14">
        <f t="shared" si="0"/>
        <v>0</v>
      </c>
    </row>
    <row r="22" spans="1:7" ht="24.95" customHeight="1" x14ac:dyDescent="0.25">
      <c r="A22" s="43">
        <v>419702</v>
      </c>
      <c r="B22" s="39" t="s">
        <v>477</v>
      </c>
      <c r="C22" s="53">
        <v>6</v>
      </c>
      <c r="D22" s="54"/>
      <c r="E22" s="14">
        <v>12.200833333333332</v>
      </c>
      <c r="F22" s="14">
        <f t="shared" si="1"/>
        <v>14.640999999999998</v>
      </c>
      <c r="G22" s="14">
        <f t="shared" si="0"/>
        <v>0</v>
      </c>
    </row>
    <row r="23" spans="1:7" ht="24.95" customHeight="1" x14ac:dyDescent="0.25">
      <c r="A23" s="43">
        <v>419703</v>
      </c>
      <c r="B23" s="39" t="s">
        <v>478</v>
      </c>
      <c r="C23" s="53">
        <v>6</v>
      </c>
      <c r="D23" s="54"/>
      <c r="E23" s="14">
        <v>12.644499999999999</v>
      </c>
      <c r="F23" s="14">
        <f t="shared" si="1"/>
        <v>15.173399999999999</v>
      </c>
      <c r="G23" s="14">
        <f t="shared" si="0"/>
        <v>0</v>
      </c>
    </row>
    <row r="24" spans="1:7" ht="24.95" customHeight="1" x14ac:dyDescent="0.25">
      <c r="A24" s="43">
        <v>419694</v>
      </c>
      <c r="B24" s="39" t="s">
        <v>479</v>
      </c>
      <c r="C24" s="53">
        <v>6</v>
      </c>
      <c r="D24" s="54"/>
      <c r="E24" s="14">
        <v>8.9943333333333335</v>
      </c>
      <c r="F24" s="14">
        <f t="shared" si="1"/>
        <v>10.793200000000001</v>
      </c>
      <c r="G24" s="14">
        <f t="shared" si="0"/>
        <v>0</v>
      </c>
    </row>
    <row r="25" spans="1:7" ht="24.95" customHeight="1" x14ac:dyDescent="0.25">
      <c r="A25" s="43">
        <v>419706</v>
      </c>
      <c r="B25" s="39" t="s">
        <v>480</v>
      </c>
      <c r="C25" s="53">
        <v>4</v>
      </c>
      <c r="D25" s="54"/>
      <c r="E25" s="14">
        <v>11.797499999999998</v>
      </c>
      <c r="F25" s="14">
        <f t="shared" si="1"/>
        <v>14.156999999999996</v>
      </c>
      <c r="G25" s="14">
        <f t="shared" si="0"/>
        <v>0</v>
      </c>
    </row>
    <row r="26" spans="1:7" ht="24.95" customHeight="1" x14ac:dyDescent="0.25">
      <c r="A26" s="43">
        <v>419708</v>
      </c>
      <c r="B26" s="39" t="s">
        <v>481</v>
      </c>
      <c r="C26" s="53">
        <v>4</v>
      </c>
      <c r="D26" s="54"/>
      <c r="E26" s="14">
        <v>11.313499999999999</v>
      </c>
      <c r="F26" s="14">
        <f t="shared" si="1"/>
        <v>13.5762</v>
      </c>
      <c r="G26" s="14">
        <f t="shared" si="0"/>
        <v>0</v>
      </c>
    </row>
    <row r="27" spans="1:7" ht="24.95" customHeight="1" x14ac:dyDescent="0.25">
      <c r="A27" s="43">
        <v>419709</v>
      </c>
      <c r="B27" s="39" t="s">
        <v>482</v>
      </c>
      <c r="C27" s="53">
        <v>4</v>
      </c>
      <c r="D27" s="54"/>
      <c r="E27" s="14">
        <v>13.047833333333333</v>
      </c>
      <c r="F27" s="14">
        <f t="shared" si="1"/>
        <v>15.657399999999999</v>
      </c>
      <c r="G27" s="14">
        <f t="shared" si="0"/>
        <v>0</v>
      </c>
    </row>
    <row r="28" spans="1:7" ht="24.95" customHeight="1" x14ac:dyDescent="0.25">
      <c r="A28" s="43">
        <v>419710</v>
      </c>
      <c r="B28" s="39" t="s">
        <v>483</v>
      </c>
      <c r="C28" s="53">
        <v>4</v>
      </c>
      <c r="D28" s="54"/>
      <c r="E28" s="14">
        <v>13.370499999999998</v>
      </c>
      <c r="F28" s="14">
        <f t="shared" si="1"/>
        <v>16.044599999999999</v>
      </c>
      <c r="G28" s="14">
        <f t="shared" si="0"/>
        <v>0</v>
      </c>
    </row>
    <row r="29" spans="1:7" ht="24.95" customHeight="1" x14ac:dyDescent="0.25">
      <c r="A29" s="43">
        <v>419711</v>
      </c>
      <c r="B29" s="39" t="s">
        <v>484</v>
      </c>
      <c r="C29" s="53">
        <v>4</v>
      </c>
      <c r="D29" s="54"/>
      <c r="E29" s="14">
        <v>13.733499999999999</v>
      </c>
      <c r="F29" s="14">
        <f t="shared" si="1"/>
        <v>16.4802</v>
      </c>
      <c r="G29" s="14">
        <f t="shared" si="0"/>
        <v>0</v>
      </c>
    </row>
    <row r="30" spans="1:7" ht="24.95" customHeight="1" x14ac:dyDescent="0.25">
      <c r="A30" s="43">
        <v>419712</v>
      </c>
      <c r="B30" s="39" t="s">
        <v>485</v>
      </c>
      <c r="C30" s="53">
        <v>4</v>
      </c>
      <c r="D30" s="54"/>
      <c r="E30" s="14">
        <v>14.782166666666665</v>
      </c>
      <c r="F30" s="14">
        <f t="shared" si="1"/>
        <v>17.738599999999998</v>
      </c>
      <c r="G30" s="14">
        <f t="shared" si="0"/>
        <v>0</v>
      </c>
    </row>
    <row r="31" spans="1:7" ht="24.95" customHeight="1" x14ac:dyDescent="0.25">
      <c r="A31" s="43">
        <v>419713</v>
      </c>
      <c r="B31" s="39" t="s">
        <v>486</v>
      </c>
      <c r="C31" s="53">
        <v>4</v>
      </c>
      <c r="D31" s="54"/>
      <c r="E31" s="14">
        <v>17.423999999999999</v>
      </c>
      <c r="F31" s="14">
        <f t="shared" si="1"/>
        <v>20.908799999999999</v>
      </c>
      <c r="G31" s="14">
        <f t="shared" si="0"/>
        <v>0</v>
      </c>
    </row>
    <row r="32" spans="1:7" ht="24.95" customHeight="1" x14ac:dyDescent="0.25">
      <c r="A32" s="43">
        <v>419714</v>
      </c>
      <c r="B32" s="39" t="s">
        <v>487</v>
      </c>
      <c r="C32" s="53">
        <v>4</v>
      </c>
      <c r="D32" s="54"/>
      <c r="E32" s="14">
        <v>17.948333333333334</v>
      </c>
      <c r="F32" s="14">
        <f t="shared" si="1"/>
        <v>21.538</v>
      </c>
      <c r="G32" s="14">
        <f t="shared" si="0"/>
        <v>0</v>
      </c>
    </row>
    <row r="33" spans="1:7" ht="18.75" x14ac:dyDescent="0.3">
      <c r="A33" s="9"/>
      <c r="B33" s="42" t="s">
        <v>488</v>
      </c>
      <c r="C33" s="2"/>
      <c r="D33" s="11"/>
      <c r="E33" s="2"/>
      <c r="F33" s="2"/>
      <c r="G33" s="2"/>
    </row>
    <row r="34" spans="1:7" ht="18.75" x14ac:dyDescent="0.25">
      <c r="A34" s="43">
        <v>403970</v>
      </c>
      <c r="B34" s="39" t="s">
        <v>489</v>
      </c>
      <c r="C34" s="13">
        <v>10</v>
      </c>
      <c r="D34" s="12"/>
      <c r="E34" s="14">
        <v>5.0215000000000005</v>
      </c>
      <c r="F34" s="14">
        <f>E34+(E34*0.2)</f>
        <v>6.0258000000000003</v>
      </c>
      <c r="G34" s="14">
        <f t="shared" ref="G34:G60" si="2">D34*F34</f>
        <v>0</v>
      </c>
    </row>
    <row r="35" spans="1:7" ht="18.75" x14ac:dyDescent="0.25">
      <c r="A35" s="43">
        <v>403972</v>
      </c>
      <c r="B35" s="39" t="s">
        <v>490</v>
      </c>
      <c r="C35" s="13">
        <v>10</v>
      </c>
      <c r="D35" s="12"/>
      <c r="E35" s="14">
        <v>4.7795000000000005</v>
      </c>
      <c r="F35" s="14">
        <f t="shared" ref="F35:F60" si="3">E35+(E35*0.2)</f>
        <v>5.7354000000000003</v>
      </c>
      <c r="G35" s="14">
        <f t="shared" si="2"/>
        <v>0</v>
      </c>
    </row>
    <row r="36" spans="1:7" ht="18.75" x14ac:dyDescent="0.25">
      <c r="A36" s="43">
        <v>403973</v>
      </c>
      <c r="B36" s="39" t="s">
        <v>491</v>
      </c>
      <c r="C36" s="13">
        <v>10</v>
      </c>
      <c r="D36" s="12"/>
      <c r="E36" s="14">
        <v>5.6265000000000009</v>
      </c>
      <c r="F36" s="14">
        <f t="shared" si="3"/>
        <v>6.7518000000000011</v>
      </c>
      <c r="G36" s="14">
        <f t="shared" si="2"/>
        <v>0</v>
      </c>
    </row>
    <row r="37" spans="1:7" ht="18.75" x14ac:dyDescent="0.25">
      <c r="A37" s="43">
        <v>403974</v>
      </c>
      <c r="B37" s="39" t="s">
        <v>492</v>
      </c>
      <c r="C37" s="13">
        <v>10</v>
      </c>
      <c r="D37" s="12"/>
      <c r="E37" s="14">
        <v>5.0618333333333334</v>
      </c>
      <c r="F37" s="14">
        <f t="shared" si="3"/>
        <v>6.0742000000000003</v>
      </c>
      <c r="G37" s="14">
        <f t="shared" si="2"/>
        <v>0</v>
      </c>
    </row>
    <row r="38" spans="1:7" ht="18.75" x14ac:dyDescent="0.25">
      <c r="A38" s="43">
        <v>403975</v>
      </c>
      <c r="B38" s="39" t="s">
        <v>493</v>
      </c>
      <c r="C38" s="13">
        <v>10</v>
      </c>
      <c r="D38" s="12"/>
      <c r="E38" s="14">
        <v>6.1105</v>
      </c>
      <c r="F38" s="14">
        <f t="shared" si="3"/>
        <v>7.3326000000000002</v>
      </c>
      <c r="G38" s="14">
        <f t="shared" si="2"/>
        <v>0</v>
      </c>
    </row>
    <row r="39" spans="1:7" ht="18.75" x14ac:dyDescent="0.25">
      <c r="A39" s="43">
        <v>403976</v>
      </c>
      <c r="B39" s="39" t="s">
        <v>494</v>
      </c>
      <c r="C39" s="13">
        <v>10</v>
      </c>
      <c r="D39" s="12"/>
      <c r="E39" s="14">
        <v>6.3323333333333336</v>
      </c>
      <c r="F39" s="14">
        <f t="shared" si="3"/>
        <v>7.5988000000000007</v>
      </c>
      <c r="G39" s="14">
        <f t="shared" si="2"/>
        <v>0</v>
      </c>
    </row>
    <row r="40" spans="1:7" ht="18.75" x14ac:dyDescent="0.25">
      <c r="A40" s="43">
        <v>403977</v>
      </c>
      <c r="B40" s="39" t="s">
        <v>495</v>
      </c>
      <c r="C40" s="53">
        <v>10</v>
      </c>
      <c r="D40" s="54"/>
      <c r="E40" s="14">
        <v>9.9018333333333342</v>
      </c>
      <c r="F40" s="14">
        <f t="shared" si="3"/>
        <v>11.882200000000001</v>
      </c>
      <c r="G40" s="14">
        <f t="shared" si="2"/>
        <v>0</v>
      </c>
    </row>
    <row r="41" spans="1:7" ht="18.75" x14ac:dyDescent="0.25">
      <c r="A41" s="43">
        <v>403978</v>
      </c>
      <c r="B41" s="39" t="s">
        <v>496</v>
      </c>
      <c r="C41" s="53">
        <v>10</v>
      </c>
      <c r="D41" s="54"/>
      <c r="E41" s="14">
        <v>10.910166666666667</v>
      </c>
      <c r="F41" s="14">
        <f t="shared" si="3"/>
        <v>13.0922</v>
      </c>
      <c r="G41" s="14">
        <f t="shared" si="2"/>
        <v>0</v>
      </c>
    </row>
    <row r="42" spans="1:7" ht="18.75" x14ac:dyDescent="0.25">
      <c r="A42" s="43">
        <v>403969</v>
      </c>
      <c r="B42" s="39" t="s">
        <v>497</v>
      </c>
      <c r="C42" s="53">
        <v>10</v>
      </c>
      <c r="D42" s="54"/>
      <c r="E42" s="14">
        <v>6.1105</v>
      </c>
      <c r="F42" s="14">
        <f t="shared" si="3"/>
        <v>7.3326000000000002</v>
      </c>
      <c r="G42" s="14">
        <f t="shared" si="2"/>
        <v>0</v>
      </c>
    </row>
    <row r="43" spans="1:7" ht="18.75" x14ac:dyDescent="0.25">
      <c r="A43" s="43">
        <v>403984</v>
      </c>
      <c r="B43" s="39" t="s">
        <v>498</v>
      </c>
      <c r="C43" s="53">
        <v>5</v>
      </c>
      <c r="D43" s="54"/>
      <c r="E43" s="14">
        <v>12.301666666666666</v>
      </c>
      <c r="F43" s="14">
        <f t="shared" si="3"/>
        <v>14.761999999999999</v>
      </c>
      <c r="G43" s="14">
        <f t="shared" si="2"/>
        <v>0</v>
      </c>
    </row>
    <row r="44" spans="1:7" ht="18.75" x14ac:dyDescent="0.25">
      <c r="A44" s="43">
        <v>403986</v>
      </c>
      <c r="B44" s="39" t="s">
        <v>499</v>
      </c>
      <c r="C44" s="53">
        <v>5</v>
      </c>
      <c r="D44" s="54"/>
      <c r="E44" s="14">
        <v>12.019333333333332</v>
      </c>
      <c r="F44" s="14">
        <f t="shared" si="3"/>
        <v>14.423199999999998</v>
      </c>
      <c r="G44" s="14">
        <f t="shared" si="2"/>
        <v>0</v>
      </c>
    </row>
    <row r="45" spans="1:7" ht="18.75" x14ac:dyDescent="0.25">
      <c r="A45" s="43">
        <v>403987</v>
      </c>
      <c r="B45" s="39" t="s">
        <v>500</v>
      </c>
      <c r="C45" s="53">
        <v>5</v>
      </c>
      <c r="D45" s="54"/>
      <c r="E45" s="14">
        <v>12.281499999999999</v>
      </c>
      <c r="F45" s="14">
        <f t="shared" si="3"/>
        <v>14.7378</v>
      </c>
      <c r="G45" s="14">
        <f t="shared" si="2"/>
        <v>0</v>
      </c>
    </row>
    <row r="46" spans="1:7" ht="18.75" x14ac:dyDescent="0.25">
      <c r="A46" s="43">
        <v>403988</v>
      </c>
      <c r="B46" s="39" t="s">
        <v>501</v>
      </c>
      <c r="C46" s="53">
        <v>5</v>
      </c>
      <c r="D46" s="54"/>
      <c r="E46" s="14">
        <v>12.140333333333333</v>
      </c>
      <c r="F46" s="14">
        <f t="shared" si="3"/>
        <v>14.568399999999999</v>
      </c>
      <c r="G46" s="14">
        <f t="shared" si="2"/>
        <v>0</v>
      </c>
    </row>
    <row r="47" spans="1:7" ht="18.75" x14ac:dyDescent="0.25">
      <c r="A47" s="43">
        <v>403989</v>
      </c>
      <c r="B47" s="39" t="s">
        <v>502</v>
      </c>
      <c r="C47" s="53">
        <v>5</v>
      </c>
      <c r="D47" s="54"/>
      <c r="E47" s="14">
        <v>15.931666666666667</v>
      </c>
      <c r="F47" s="14">
        <f t="shared" si="3"/>
        <v>19.118000000000002</v>
      </c>
      <c r="G47" s="14">
        <f t="shared" si="2"/>
        <v>0</v>
      </c>
    </row>
    <row r="48" spans="1:7" ht="18.75" x14ac:dyDescent="0.25">
      <c r="A48" s="43">
        <v>403990</v>
      </c>
      <c r="B48" s="39" t="s">
        <v>503</v>
      </c>
      <c r="C48" s="53">
        <v>5</v>
      </c>
      <c r="D48" s="54"/>
      <c r="E48" s="14">
        <v>15.851000000000001</v>
      </c>
      <c r="F48" s="14">
        <f t="shared" si="3"/>
        <v>19.0212</v>
      </c>
      <c r="G48" s="14">
        <f t="shared" si="2"/>
        <v>0</v>
      </c>
    </row>
    <row r="49" spans="1:7" ht="18.75" x14ac:dyDescent="0.25">
      <c r="A49" s="43">
        <v>403991</v>
      </c>
      <c r="B49" s="39" t="s">
        <v>504</v>
      </c>
      <c r="C49" s="53">
        <v>5</v>
      </c>
      <c r="D49" s="54"/>
      <c r="E49" s="14">
        <v>21.195166666666662</v>
      </c>
      <c r="F49" s="14">
        <f t="shared" si="3"/>
        <v>25.434199999999993</v>
      </c>
      <c r="G49" s="14">
        <f t="shared" si="2"/>
        <v>0</v>
      </c>
    </row>
    <row r="50" spans="1:7" ht="18.75" x14ac:dyDescent="0.25">
      <c r="A50" s="43">
        <v>403992</v>
      </c>
      <c r="B50" s="39" t="s">
        <v>505</v>
      </c>
      <c r="C50" s="53">
        <v>5</v>
      </c>
      <c r="D50" s="54"/>
      <c r="E50" s="14">
        <v>22.526166666666665</v>
      </c>
      <c r="F50" s="14">
        <f t="shared" si="3"/>
        <v>27.031399999999998</v>
      </c>
      <c r="G50" s="14">
        <f t="shared" si="2"/>
        <v>0</v>
      </c>
    </row>
    <row r="51" spans="1:7" ht="18.75" x14ac:dyDescent="0.25">
      <c r="A51" s="43">
        <v>403983</v>
      </c>
      <c r="B51" s="39" t="s">
        <v>506</v>
      </c>
      <c r="C51" s="53">
        <v>5</v>
      </c>
      <c r="D51" s="54"/>
      <c r="E51" s="14">
        <v>12.866333333333332</v>
      </c>
      <c r="F51" s="14">
        <f t="shared" si="3"/>
        <v>15.439599999999999</v>
      </c>
      <c r="G51" s="14">
        <f t="shared" si="2"/>
        <v>0</v>
      </c>
    </row>
    <row r="52" spans="1:7" ht="18.75" x14ac:dyDescent="0.25">
      <c r="A52" s="43">
        <v>403998</v>
      </c>
      <c r="B52" s="39" t="s">
        <v>507</v>
      </c>
      <c r="C52" s="53">
        <v>1</v>
      </c>
      <c r="D52" s="54"/>
      <c r="E52" s="14">
        <v>17.908000000000005</v>
      </c>
      <c r="F52" s="14">
        <f t="shared" si="3"/>
        <v>21.489600000000006</v>
      </c>
      <c r="G52" s="14">
        <f t="shared" si="2"/>
        <v>0</v>
      </c>
    </row>
    <row r="53" spans="1:7" ht="18.75" x14ac:dyDescent="0.25">
      <c r="A53" s="43">
        <v>404000</v>
      </c>
      <c r="B53" s="39" t="s">
        <v>508</v>
      </c>
      <c r="C53" s="53">
        <v>1</v>
      </c>
      <c r="D53" s="54"/>
      <c r="E53" s="14">
        <v>16.738333333333333</v>
      </c>
      <c r="F53" s="14">
        <f t="shared" si="3"/>
        <v>20.085999999999999</v>
      </c>
      <c r="G53" s="14">
        <f t="shared" si="2"/>
        <v>0</v>
      </c>
    </row>
    <row r="54" spans="1:7" ht="18.75" x14ac:dyDescent="0.25">
      <c r="A54" s="43">
        <v>404001</v>
      </c>
      <c r="B54" s="39" t="s">
        <v>509</v>
      </c>
      <c r="C54" s="53">
        <v>1</v>
      </c>
      <c r="D54" s="54"/>
      <c r="E54" s="14">
        <v>17.827333333333332</v>
      </c>
      <c r="F54" s="14">
        <f t="shared" si="3"/>
        <v>21.392799999999998</v>
      </c>
      <c r="G54" s="14">
        <f t="shared" si="2"/>
        <v>0</v>
      </c>
    </row>
    <row r="55" spans="1:7" ht="18.75" x14ac:dyDescent="0.25">
      <c r="A55" s="43">
        <v>404002</v>
      </c>
      <c r="B55" s="39" t="s">
        <v>510</v>
      </c>
      <c r="C55" s="53">
        <v>1</v>
      </c>
      <c r="D55" s="54"/>
      <c r="E55" s="14">
        <v>16.738333333333333</v>
      </c>
      <c r="F55" s="14">
        <f t="shared" si="3"/>
        <v>20.085999999999999</v>
      </c>
      <c r="G55" s="14">
        <f t="shared" si="2"/>
        <v>0</v>
      </c>
    </row>
    <row r="56" spans="1:7" ht="18.75" x14ac:dyDescent="0.25">
      <c r="A56" s="43">
        <v>404003</v>
      </c>
      <c r="B56" s="39" t="s">
        <v>511</v>
      </c>
      <c r="C56" s="53">
        <v>1</v>
      </c>
      <c r="D56" s="54"/>
      <c r="E56" s="14">
        <v>21.437166666666666</v>
      </c>
      <c r="F56" s="14">
        <f t="shared" si="3"/>
        <v>25.724599999999999</v>
      </c>
      <c r="G56" s="14">
        <f t="shared" si="2"/>
        <v>0</v>
      </c>
    </row>
    <row r="57" spans="1:7" ht="18.75" x14ac:dyDescent="0.25">
      <c r="A57" s="43">
        <v>404004</v>
      </c>
      <c r="B57" s="39" t="s">
        <v>512</v>
      </c>
      <c r="C57" s="53">
        <v>1</v>
      </c>
      <c r="D57" s="54"/>
      <c r="E57" s="14">
        <v>21.437166666666666</v>
      </c>
      <c r="F57" s="14">
        <f t="shared" si="3"/>
        <v>25.724599999999999</v>
      </c>
      <c r="G57" s="14">
        <f t="shared" si="2"/>
        <v>0</v>
      </c>
    </row>
    <row r="58" spans="1:7" ht="18.75" x14ac:dyDescent="0.25">
      <c r="A58" s="43">
        <v>404005</v>
      </c>
      <c r="B58" s="39" t="s">
        <v>513</v>
      </c>
      <c r="C58" s="53">
        <v>1</v>
      </c>
      <c r="D58" s="54"/>
      <c r="E58" s="14">
        <v>30.451666666666668</v>
      </c>
      <c r="F58" s="14">
        <f t="shared" si="3"/>
        <v>36.542000000000002</v>
      </c>
      <c r="G58" s="14">
        <f t="shared" si="2"/>
        <v>0</v>
      </c>
    </row>
    <row r="59" spans="1:7" ht="18.75" x14ac:dyDescent="0.25">
      <c r="A59" s="43">
        <v>404006</v>
      </c>
      <c r="B59" s="39" t="s">
        <v>514</v>
      </c>
      <c r="C59" s="53">
        <v>1</v>
      </c>
      <c r="D59" s="54"/>
      <c r="E59" s="14">
        <v>32.186000000000007</v>
      </c>
      <c r="F59" s="14">
        <f t="shared" si="3"/>
        <v>38.623200000000011</v>
      </c>
      <c r="G59" s="14">
        <f t="shared" si="2"/>
        <v>0</v>
      </c>
    </row>
    <row r="60" spans="1:7" ht="18.75" x14ac:dyDescent="0.25">
      <c r="A60" s="43">
        <v>403997</v>
      </c>
      <c r="B60" s="39" t="s">
        <v>515</v>
      </c>
      <c r="C60" s="53">
        <v>1</v>
      </c>
      <c r="D60" s="54"/>
      <c r="E60" s="14">
        <v>18.815499999999997</v>
      </c>
      <c r="F60" s="14">
        <f t="shared" si="3"/>
        <v>22.578599999999994</v>
      </c>
      <c r="G60" s="14">
        <f t="shared" si="2"/>
        <v>0</v>
      </c>
    </row>
    <row r="61" spans="1:7" ht="18.75" x14ac:dyDescent="0.3">
      <c r="A61" s="9"/>
      <c r="B61" s="42" t="s">
        <v>516</v>
      </c>
      <c r="C61" s="2"/>
      <c r="D61" s="11"/>
      <c r="E61" s="2"/>
      <c r="F61" s="2"/>
      <c r="G61" s="2"/>
    </row>
    <row r="62" spans="1:7" ht="18.75" x14ac:dyDescent="0.25">
      <c r="A62" s="43">
        <v>404026</v>
      </c>
      <c r="B62" s="39" t="s">
        <v>517</v>
      </c>
      <c r="C62" s="13">
        <v>10</v>
      </c>
      <c r="D62" s="12"/>
      <c r="E62" s="14">
        <v>4.315666666666667</v>
      </c>
      <c r="F62" s="14">
        <f>E62+(E62*0.2)</f>
        <v>5.1788000000000007</v>
      </c>
      <c r="G62" s="14">
        <f t="shared" ref="G62:G88" si="4">D62*F62</f>
        <v>0</v>
      </c>
    </row>
    <row r="63" spans="1:7" ht="18.75" x14ac:dyDescent="0.25">
      <c r="A63" s="43">
        <v>404028</v>
      </c>
      <c r="B63" s="39" t="s">
        <v>518</v>
      </c>
      <c r="C63" s="13">
        <v>10</v>
      </c>
      <c r="D63" s="12"/>
      <c r="E63" s="14">
        <v>4.1139999999999999</v>
      </c>
      <c r="F63" s="14">
        <f t="shared" ref="F63:F88" si="5">E63+(E63*0.2)</f>
        <v>4.9367999999999999</v>
      </c>
      <c r="G63" s="14">
        <f t="shared" si="4"/>
        <v>0</v>
      </c>
    </row>
    <row r="64" spans="1:7" ht="18.75" x14ac:dyDescent="0.25">
      <c r="A64" s="43">
        <v>404029</v>
      </c>
      <c r="B64" s="39" t="s">
        <v>519</v>
      </c>
      <c r="C64" s="13">
        <v>10</v>
      </c>
      <c r="D64" s="12"/>
      <c r="E64" s="14">
        <v>4.84</v>
      </c>
      <c r="F64" s="14">
        <f t="shared" si="5"/>
        <v>5.8079999999999998</v>
      </c>
      <c r="G64" s="14">
        <f t="shared" si="4"/>
        <v>0</v>
      </c>
    </row>
    <row r="65" spans="1:7" ht="18.75" x14ac:dyDescent="0.25">
      <c r="A65" s="43">
        <v>404030</v>
      </c>
      <c r="B65" s="39" t="s">
        <v>520</v>
      </c>
      <c r="C65" s="13">
        <v>10</v>
      </c>
      <c r="D65" s="12"/>
      <c r="E65" s="14">
        <v>4.4770000000000012</v>
      </c>
      <c r="F65" s="14">
        <f t="shared" si="5"/>
        <v>5.3724000000000016</v>
      </c>
      <c r="G65" s="14">
        <f t="shared" si="4"/>
        <v>0</v>
      </c>
    </row>
    <row r="66" spans="1:7" ht="18.75" x14ac:dyDescent="0.25">
      <c r="A66" s="43">
        <v>404031</v>
      </c>
      <c r="B66" s="39" t="s">
        <v>521</v>
      </c>
      <c r="C66" s="53">
        <v>10</v>
      </c>
      <c r="D66" s="54"/>
      <c r="E66" s="14">
        <v>5.2433333333333332</v>
      </c>
      <c r="F66" s="14">
        <f t="shared" si="5"/>
        <v>6.2919999999999998</v>
      </c>
      <c r="G66" s="14">
        <f t="shared" si="4"/>
        <v>0</v>
      </c>
    </row>
    <row r="67" spans="1:7" ht="18.75" x14ac:dyDescent="0.25">
      <c r="A67" s="43">
        <v>404032</v>
      </c>
      <c r="B67" s="39" t="s">
        <v>522</v>
      </c>
      <c r="C67" s="53">
        <v>10</v>
      </c>
      <c r="D67" s="54"/>
      <c r="E67" s="14">
        <v>5.2433333333333332</v>
      </c>
      <c r="F67" s="14">
        <f t="shared" si="5"/>
        <v>6.2919999999999998</v>
      </c>
      <c r="G67" s="14">
        <f t="shared" si="4"/>
        <v>0</v>
      </c>
    </row>
    <row r="68" spans="1:7" ht="18.75" x14ac:dyDescent="0.25">
      <c r="A68" s="43">
        <v>404033</v>
      </c>
      <c r="B68" s="39" t="s">
        <v>523</v>
      </c>
      <c r="C68" s="53">
        <v>10</v>
      </c>
      <c r="D68" s="54"/>
      <c r="E68" s="14">
        <v>8.7724999999999991</v>
      </c>
      <c r="F68" s="14">
        <f t="shared" si="5"/>
        <v>10.526999999999999</v>
      </c>
      <c r="G68" s="14">
        <f t="shared" si="4"/>
        <v>0</v>
      </c>
    </row>
    <row r="69" spans="1:7" ht="18.75" x14ac:dyDescent="0.25">
      <c r="A69" s="43">
        <v>404034</v>
      </c>
      <c r="B69" s="39" t="s">
        <v>524</v>
      </c>
      <c r="C69" s="53">
        <v>10</v>
      </c>
      <c r="D69" s="54"/>
      <c r="E69" s="14">
        <v>8.7926666666666655</v>
      </c>
      <c r="F69" s="14">
        <f t="shared" si="5"/>
        <v>10.551199999999998</v>
      </c>
      <c r="G69" s="14">
        <f t="shared" si="4"/>
        <v>0</v>
      </c>
    </row>
    <row r="70" spans="1:7" ht="18.75" x14ac:dyDescent="0.25">
      <c r="A70" s="43">
        <v>404025</v>
      </c>
      <c r="B70" s="39" t="s">
        <v>525</v>
      </c>
      <c r="C70" s="53">
        <v>10</v>
      </c>
      <c r="D70" s="54"/>
      <c r="E70" s="14">
        <v>5.2433333333333332</v>
      </c>
      <c r="F70" s="14">
        <f t="shared" si="5"/>
        <v>6.2919999999999998</v>
      </c>
      <c r="G70" s="14">
        <f t="shared" si="4"/>
        <v>0</v>
      </c>
    </row>
    <row r="71" spans="1:7" ht="18.75" x14ac:dyDescent="0.25">
      <c r="A71" s="43">
        <v>404040</v>
      </c>
      <c r="B71" s="39" t="s">
        <v>526</v>
      </c>
      <c r="C71" s="53">
        <v>5</v>
      </c>
      <c r="D71" s="54"/>
      <c r="E71" s="14">
        <v>10.365666666666666</v>
      </c>
      <c r="F71" s="14">
        <f t="shared" si="5"/>
        <v>12.438799999999999</v>
      </c>
      <c r="G71" s="14">
        <f t="shared" si="4"/>
        <v>0</v>
      </c>
    </row>
    <row r="72" spans="1:7" ht="18.75" x14ac:dyDescent="0.25">
      <c r="A72" s="43">
        <v>404042</v>
      </c>
      <c r="B72" s="39" t="s">
        <v>527</v>
      </c>
      <c r="C72" s="53">
        <v>5</v>
      </c>
      <c r="D72" s="54"/>
      <c r="E72" s="14">
        <v>9.4379999999999988</v>
      </c>
      <c r="F72" s="14">
        <f t="shared" si="5"/>
        <v>11.325599999999998</v>
      </c>
      <c r="G72" s="14">
        <f t="shared" si="4"/>
        <v>0</v>
      </c>
    </row>
    <row r="73" spans="1:7" ht="18.75" x14ac:dyDescent="0.25">
      <c r="A73" s="43">
        <v>404043</v>
      </c>
      <c r="B73" s="39" t="s">
        <v>528</v>
      </c>
      <c r="C73" s="53">
        <v>5</v>
      </c>
      <c r="D73" s="54"/>
      <c r="E73" s="14">
        <v>9.6396666666666668</v>
      </c>
      <c r="F73" s="14">
        <f t="shared" si="5"/>
        <v>11.567600000000001</v>
      </c>
      <c r="G73" s="14">
        <f t="shared" si="4"/>
        <v>0</v>
      </c>
    </row>
    <row r="74" spans="1:7" ht="18.75" x14ac:dyDescent="0.25">
      <c r="A74" s="43">
        <v>404044</v>
      </c>
      <c r="B74" s="39" t="s">
        <v>529</v>
      </c>
      <c r="C74" s="53">
        <v>5</v>
      </c>
      <c r="D74" s="54"/>
      <c r="E74" s="14">
        <v>10.224500000000001</v>
      </c>
      <c r="F74" s="14">
        <f t="shared" si="5"/>
        <v>12.269400000000001</v>
      </c>
      <c r="G74" s="14">
        <f t="shared" si="4"/>
        <v>0</v>
      </c>
    </row>
    <row r="75" spans="1:7" ht="18.75" x14ac:dyDescent="0.25">
      <c r="A75" s="43">
        <v>404045</v>
      </c>
      <c r="B75" s="39" t="s">
        <v>530</v>
      </c>
      <c r="C75" s="53">
        <v>5</v>
      </c>
      <c r="D75" s="54"/>
      <c r="E75" s="14">
        <v>13.431000000000001</v>
      </c>
      <c r="F75" s="14">
        <f t="shared" si="5"/>
        <v>16.1172</v>
      </c>
      <c r="G75" s="14">
        <f t="shared" si="4"/>
        <v>0</v>
      </c>
    </row>
    <row r="76" spans="1:7" ht="18.75" x14ac:dyDescent="0.25">
      <c r="A76" s="43">
        <v>404046</v>
      </c>
      <c r="B76" s="39" t="s">
        <v>531</v>
      </c>
      <c r="C76" s="53">
        <v>5</v>
      </c>
      <c r="D76" s="54"/>
      <c r="E76" s="14">
        <v>13.350333333333333</v>
      </c>
      <c r="F76" s="14">
        <f t="shared" si="5"/>
        <v>16.020400000000002</v>
      </c>
      <c r="G76" s="14">
        <f t="shared" si="4"/>
        <v>0</v>
      </c>
    </row>
    <row r="77" spans="1:7" ht="18.75" x14ac:dyDescent="0.25">
      <c r="A77" s="43">
        <v>404047</v>
      </c>
      <c r="B77" s="39" t="s">
        <v>532</v>
      </c>
      <c r="C77" s="53">
        <v>5</v>
      </c>
      <c r="D77" s="54"/>
      <c r="E77" s="14">
        <v>18.311333333333334</v>
      </c>
      <c r="F77" s="14">
        <f t="shared" si="5"/>
        <v>21.973600000000001</v>
      </c>
      <c r="G77" s="14">
        <f t="shared" si="4"/>
        <v>0</v>
      </c>
    </row>
    <row r="78" spans="1:7" ht="18.75" x14ac:dyDescent="0.25">
      <c r="A78" s="43">
        <v>404048</v>
      </c>
      <c r="B78" s="39" t="s">
        <v>533</v>
      </c>
      <c r="C78" s="53">
        <v>5</v>
      </c>
      <c r="D78" s="54"/>
      <c r="E78" s="14">
        <v>18.714666666666666</v>
      </c>
      <c r="F78" s="14">
        <f t="shared" si="5"/>
        <v>22.457599999999999</v>
      </c>
      <c r="G78" s="14">
        <f t="shared" si="4"/>
        <v>0</v>
      </c>
    </row>
    <row r="79" spans="1:7" ht="18.75" x14ac:dyDescent="0.25">
      <c r="A79" s="43">
        <v>404039</v>
      </c>
      <c r="B79" s="39" t="s">
        <v>534</v>
      </c>
      <c r="C79" s="53">
        <v>5</v>
      </c>
      <c r="D79" s="54"/>
      <c r="E79" s="14">
        <v>10.849666666666666</v>
      </c>
      <c r="F79" s="14">
        <f t="shared" si="5"/>
        <v>13.019599999999999</v>
      </c>
      <c r="G79" s="14">
        <f t="shared" si="4"/>
        <v>0</v>
      </c>
    </row>
    <row r="80" spans="1:7" ht="18.75" x14ac:dyDescent="0.25">
      <c r="A80" s="43">
        <v>404054</v>
      </c>
      <c r="B80" s="39" t="s">
        <v>535</v>
      </c>
      <c r="C80" s="53">
        <v>1</v>
      </c>
      <c r="D80" s="54"/>
      <c r="E80" s="14">
        <v>15.104833333333335</v>
      </c>
      <c r="F80" s="14">
        <f t="shared" si="5"/>
        <v>18.125800000000002</v>
      </c>
      <c r="G80" s="14">
        <f t="shared" si="4"/>
        <v>0</v>
      </c>
    </row>
    <row r="81" spans="1:7" ht="18.75" x14ac:dyDescent="0.25">
      <c r="A81" s="43">
        <v>404056</v>
      </c>
      <c r="B81" s="39" t="s">
        <v>536</v>
      </c>
      <c r="C81" s="53">
        <v>1</v>
      </c>
      <c r="D81" s="54"/>
      <c r="E81" s="14">
        <v>14.116666666666665</v>
      </c>
      <c r="F81" s="14">
        <f t="shared" si="5"/>
        <v>16.939999999999998</v>
      </c>
      <c r="G81" s="14">
        <f t="shared" si="4"/>
        <v>0</v>
      </c>
    </row>
    <row r="82" spans="1:7" ht="18.75" x14ac:dyDescent="0.25">
      <c r="A82" s="43">
        <v>404057</v>
      </c>
      <c r="B82" s="39" t="s">
        <v>537</v>
      </c>
      <c r="C82" s="53">
        <v>1</v>
      </c>
      <c r="D82" s="54"/>
      <c r="E82" s="14">
        <v>15.044333333333332</v>
      </c>
      <c r="F82" s="14">
        <f t="shared" si="5"/>
        <v>18.0532</v>
      </c>
      <c r="G82" s="14">
        <f t="shared" si="4"/>
        <v>0</v>
      </c>
    </row>
    <row r="83" spans="1:7" ht="18.75" x14ac:dyDescent="0.25">
      <c r="A83" s="43">
        <v>404058</v>
      </c>
      <c r="B83" s="39" t="s">
        <v>538</v>
      </c>
      <c r="C83" s="53">
        <v>1</v>
      </c>
      <c r="D83" s="54"/>
      <c r="E83" s="14">
        <v>14.116666666666665</v>
      </c>
      <c r="F83" s="14">
        <f t="shared" si="5"/>
        <v>16.939999999999998</v>
      </c>
      <c r="G83" s="14">
        <f t="shared" si="4"/>
        <v>0</v>
      </c>
    </row>
    <row r="84" spans="1:7" ht="18.75" x14ac:dyDescent="0.25">
      <c r="A84" s="43">
        <v>404059</v>
      </c>
      <c r="B84" s="39" t="s">
        <v>539</v>
      </c>
      <c r="C84" s="53">
        <v>1</v>
      </c>
      <c r="D84" s="54"/>
      <c r="E84" s="14">
        <v>18.069333333333336</v>
      </c>
      <c r="F84" s="14">
        <f t="shared" si="5"/>
        <v>21.683200000000003</v>
      </c>
      <c r="G84" s="14">
        <f t="shared" si="4"/>
        <v>0</v>
      </c>
    </row>
    <row r="85" spans="1:7" ht="18.75" x14ac:dyDescent="0.25">
      <c r="A85" s="43">
        <v>404060</v>
      </c>
      <c r="B85" s="39" t="s">
        <v>540</v>
      </c>
      <c r="C85" s="53">
        <v>1</v>
      </c>
      <c r="D85" s="54"/>
      <c r="E85" s="14">
        <v>18.069333333333336</v>
      </c>
      <c r="F85" s="14">
        <f t="shared" si="5"/>
        <v>21.683200000000003</v>
      </c>
      <c r="G85" s="14">
        <f t="shared" si="4"/>
        <v>0</v>
      </c>
    </row>
    <row r="86" spans="1:7" ht="18.75" x14ac:dyDescent="0.25">
      <c r="A86" s="43">
        <v>404061</v>
      </c>
      <c r="B86" s="39" t="s">
        <v>541</v>
      </c>
      <c r="C86" s="53">
        <v>1</v>
      </c>
      <c r="D86" s="54"/>
      <c r="E86" s="14">
        <v>27.003166666666672</v>
      </c>
      <c r="F86" s="14">
        <f t="shared" si="5"/>
        <v>32.403800000000004</v>
      </c>
      <c r="G86" s="14">
        <f t="shared" si="4"/>
        <v>0</v>
      </c>
    </row>
    <row r="87" spans="1:7" ht="18.75" x14ac:dyDescent="0.25">
      <c r="A87" s="43">
        <v>404062</v>
      </c>
      <c r="B87" s="39" t="s">
        <v>542</v>
      </c>
      <c r="C87" s="53">
        <v>1</v>
      </c>
      <c r="D87" s="54"/>
      <c r="E87" s="14">
        <v>28.757666666666669</v>
      </c>
      <c r="F87" s="14">
        <f t="shared" si="5"/>
        <v>34.509200000000007</v>
      </c>
      <c r="G87" s="14">
        <f t="shared" si="4"/>
        <v>0</v>
      </c>
    </row>
    <row r="88" spans="1:7" ht="18.75" x14ac:dyDescent="0.25">
      <c r="A88" s="43">
        <v>404053</v>
      </c>
      <c r="B88" s="39" t="s">
        <v>543</v>
      </c>
      <c r="C88" s="53">
        <v>1</v>
      </c>
      <c r="D88" s="12"/>
      <c r="E88" s="14">
        <v>15.871166666666666</v>
      </c>
      <c r="F88" s="14">
        <f t="shared" si="5"/>
        <v>19.045400000000001</v>
      </c>
      <c r="G88" s="14">
        <f t="shared" si="4"/>
        <v>0</v>
      </c>
    </row>
    <row r="89" spans="1:7" ht="18.75" x14ac:dyDescent="0.3">
      <c r="A89" s="9"/>
      <c r="B89" s="42" t="s">
        <v>544</v>
      </c>
      <c r="C89" s="2"/>
      <c r="D89" s="11"/>
      <c r="E89" s="2"/>
      <c r="F89" s="2"/>
      <c r="G89" s="2"/>
    </row>
    <row r="90" spans="1:7" ht="18.75" x14ac:dyDescent="0.25">
      <c r="A90" s="43">
        <v>402028</v>
      </c>
      <c r="B90" s="39" t="s">
        <v>545</v>
      </c>
      <c r="C90" s="53">
        <v>1</v>
      </c>
      <c r="D90" s="54"/>
      <c r="E90" s="14">
        <v>31.419666666666668</v>
      </c>
      <c r="F90" s="14">
        <f>E90+(E90*0.2)</f>
        <v>37.703600000000002</v>
      </c>
      <c r="G90" s="14">
        <f t="shared" ref="G90:G113" si="6">D90*F90</f>
        <v>0</v>
      </c>
    </row>
    <row r="91" spans="1:7" ht="18.75" x14ac:dyDescent="0.25">
      <c r="A91" s="43">
        <v>402032</v>
      </c>
      <c r="B91" s="39" t="s">
        <v>546</v>
      </c>
      <c r="C91" s="53">
        <v>1</v>
      </c>
      <c r="D91" s="54"/>
      <c r="E91" s="14">
        <v>29.423166666666667</v>
      </c>
      <c r="F91" s="14">
        <f t="shared" ref="F91:F113" si="7">E91+(E91*0.2)</f>
        <v>35.3078</v>
      </c>
      <c r="G91" s="14">
        <f t="shared" si="6"/>
        <v>0</v>
      </c>
    </row>
    <row r="92" spans="1:7" ht="18.75" x14ac:dyDescent="0.25">
      <c r="A92" s="43">
        <v>402036</v>
      </c>
      <c r="B92" s="39" t="s">
        <v>547</v>
      </c>
      <c r="C92" s="53">
        <v>1</v>
      </c>
      <c r="D92" s="54"/>
      <c r="E92" s="14">
        <v>37.711666666666666</v>
      </c>
      <c r="F92" s="14">
        <f t="shared" si="7"/>
        <v>45.253999999999998</v>
      </c>
      <c r="G92" s="14">
        <f t="shared" si="6"/>
        <v>0</v>
      </c>
    </row>
    <row r="93" spans="1:7" ht="18.75" x14ac:dyDescent="0.25">
      <c r="A93" s="43">
        <v>402024</v>
      </c>
      <c r="B93" s="39" t="s">
        <v>548</v>
      </c>
      <c r="C93" s="53">
        <v>1</v>
      </c>
      <c r="D93" s="54"/>
      <c r="E93" s="14">
        <v>28.556000000000001</v>
      </c>
      <c r="F93" s="14">
        <f t="shared" si="7"/>
        <v>34.267200000000003</v>
      </c>
      <c r="G93" s="14">
        <f t="shared" si="6"/>
        <v>0</v>
      </c>
    </row>
    <row r="94" spans="1:7" ht="18.75" x14ac:dyDescent="0.25">
      <c r="A94" s="43">
        <v>402029</v>
      </c>
      <c r="B94" s="39" t="s">
        <v>549</v>
      </c>
      <c r="C94" s="53">
        <v>1</v>
      </c>
      <c r="D94" s="54"/>
      <c r="E94" s="14">
        <v>32.044833333333337</v>
      </c>
      <c r="F94" s="14">
        <f t="shared" si="7"/>
        <v>38.453800000000001</v>
      </c>
      <c r="G94" s="14">
        <f t="shared" si="6"/>
        <v>0</v>
      </c>
    </row>
    <row r="95" spans="1:7" ht="18.75" x14ac:dyDescent="0.25">
      <c r="A95" s="43">
        <v>402033</v>
      </c>
      <c r="B95" s="39" t="s">
        <v>550</v>
      </c>
      <c r="C95" s="53">
        <v>1</v>
      </c>
      <c r="D95" s="54"/>
      <c r="E95" s="14">
        <v>30.028166666666667</v>
      </c>
      <c r="F95" s="14">
        <f t="shared" si="7"/>
        <v>36.033799999999999</v>
      </c>
      <c r="G95" s="14">
        <f t="shared" si="6"/>
        <v>0</v>
      </c>
    </row>
    <row r="96" spans="1:7" ht="18.75" x14ac:dyDescent="0.25">
      <c r="A96" s="43">
        <v>402037</v>
      </c>
      <c r="B96" s="39" t="s">
        <v>551</v>
      </c>
      <c r="C96" s="53">
        <v>1</v>
      </c>
      <c r="D96" s="54"/>
      <c r="E96" s="14">
        <v>38.477999999999994</v>
      </c>
      <c r="F96" s="14">
        <f t="shared" si="7"/>
        <v>46.173599999999993</v>
      </c>
      <c r="G96" s="14">
        <f t="shared" si="6"/>
        <v>0</v>
      </c>
    </row>
    <row r="97" spans="1:7" ht="18.75" x14ac:dyDescent="0.25">
      <c r="A97" s="43">
        <v>402025</v>
      </c>
      <c r="B97" s="39" t="s">
        <v>552</v>
      </c>
      <c r="C97" s="53">
        <v>1</v>
      </c>
      <c r="D97" s="54"/>
      <c r="E97" s="14">
        <v>29.161000000000001</v>
      </c>
      <c r="F97" s="14">
        <f t="shared" si="7"/>
        <v>34.993200000000002</v>
      </c>
      <c r="G97" s="14">
        <f t="shared" si="6"/>
        <v>0</v>
      </c>
    </row>
    <row r="98" spans="1:7" ht="18.75" x14ac:dyDescent="0.25">
      <c r="A98" s="43">
        <v>402030</v>
      </c>
      <c r="B98" s="39" t="s">
        <v>553</v>
      </c>
      <c r="C98" s="53">
        <v>1</v>
      </c>
      <c r="D98" s="54"/>
      <c r="E98" s="14">
        <v>36.884833333333326</v>
      </c>
      <c r="F98" s="14">
        <f t="shared" si="7"/>
        <v>44.261799999999994</v>
      </c>
      <c r="G98" s="14">
        <f t="shared" si="6"/>
        <v>0</v>
      </c>
    </row>
    <row r="99" spans="1:7" ht="18.75" x14ac:dyDescent="0.25">
      <c r="A99" s="43">
        <v>402034</v>
      </c>
      <c r="B99" s="39" t="s">
        <v>554</v>
      </c>
      <c r="C99" s="53">
        <v>1</v>
      </c>
      <c r="D99" s="54"/>
      <c r="E99" s="14">
        <v>34.525333333333336</v>
      </c>
      <c r="F99" s="14">
        <f t="shared" si="7"/>
        <v>41.430400000000006</v>
      </c>
      <c r="G99" s="14">
        <f t="shared" si="6"/>
        <v>0</v>
      </c>
    </row>
    <row r="100" spans="1:7" ht="18.75" x14ac:dyDescent="0.25">
      <c r="A100" s="43">
        <v>402038</v>
      </c>
      <c r="B100" s="39" t="s">
        <v>555</v>
      </c>
      <c r="C100" s="53">
        <v>1</v>
      </c>
      <c r="D100" s="54"/>
      <c r="E100" s="14">
        <v>44.265833333333333</v>
      </c>
      <c r="F100" s="14">
        <f t="shared" si="7"/>
        <v>53.119</v>
      </c>
      <c r="G100" s="14">
        <f t="shared" si="6"/>
        <v>0</v>
      </c>
    </row>
    <row r="101" spans="1:7" ht="18.75" x14ac:dyDescent="0.25">
      <c r="A101" s="43">
        <v>402026</v>
      </c>
      <c r="B101" s="39" t="s">
        <v>556</v>
      </c>
      <c r="C101" s="53">
        <v>1</v>
      </c>
      <c r="D101" s="54"/>
      <c r="E101" s="14">
        <v>33.517000000000003</v>
      </c>
      <c r="F101" s="14">
        <f t="shared" si="7"/>
        <v>40.220400000000005</v>
      </c>
      <c r="G101" s="14">
        <f t="shared" si="6"/>
        <v>0</v>
      </c>
    </row>
    <row r="102" spans="1:7" ht="18.75" x14ac:dyDescent="0.25">
      <c r="A102" s="43">
        <v>402066</v>
      </c>
      <c r="B102" s="39" t="s">
        <v>557</v>
      </c>
      <c r="C102" s="53">
        <v>1</v>
      </c>
      <c r="D102" s="54"/>
      <c r="E102" s="14">
        <v>47.109333333333332</v>
      </c>
      <c r="F102" s="14">
        <f t="shared" si="7"/>
        <v>56.531199999999998</v>
      </c>
      <c r="G102" s="14">
        <f t="shared" si="6"/>
        <v>0</v>
      </c>
    </row>
    <row r="103" spans="1:7" ht="18.75" x14ac:dyDescent="0.25">
      <c r="A103" s="43">
        <v>402070</v>
      </c>
      <c r="B103" s="39" t="s">
        <v>558</v>
      </c>
      <c r="C103" s="53">
        <v>1</v>
      </c>
      <c r="D103" s="54"/>
      <c r="E103" s="14">
        <v>44.12466666666667</v>
      </c>
      <c r="F103" s="14">
        <f t="shared" si="7"/>
        <v>52.949600000000004</v>
      </c>
      <c r="G103" s="14">
        <f t="shared" si="6"/>
        <v>0</v>
      </c>
    </row>
    <row r="104" spans="1:7" ht="18.75" x14ac:dyDescent="0.25">
      <c r="A104" s="43">
        <v>402074</v>
      </c>
      <c r="B104" s="39" t="s">
        <v>559</v>
      </c>
      <c r="C104" s="53">
        <v>1</v>
      </c>
      <c r="D104" s="54"/>
      <c r="E104" s="14">
        <v>59.552166666666658</v>
      </c>
      <c r="F104" s="14">
        <f t="shared" si="7"/>
        <v>71.462599999999995</v>
      </c>
      <c r="G104" s="14">
        <f t="shared" si="6"/>
        <v>0</v>
      </c>
    </row>
    <row r="105" spans="1:7" ht="18.75" x14ac:dyDescent="0.25">
      <c r="A105" s="43">
        <v>402062</v>
      </c>
      <c r="B105" s="39" t="s">
        <v>560</v>
      </c>
      <c r="C105" s="53">
        <v>1</v>
      </c>
      <c r="D105" s="54"/>
      <c r="E105" s="14">
        <v>42.833999999999996</v>
      </c>
      <c r="F105" s="14">
        <f t="shared" si="7"/>
        <v>51.400799999999997</v>
      </c>
      <c r="G105" s="14">
        <f t="shared" si="6"/>
        <v>0</v>
      </c>
    </row>
    <row r="106" spans="1:7" ht="18.75" x14ac:dyDescent="0.25">
      <c r="A106" s="43">
        <v>402067</v>
      </c>
      <c r="B106" s="39" t="s">
        <v>561</v>
      </c>
      <c r="C106" s="53">
        <v>1</v>
      </c>
      <c r="D106" s="54"/>
      <c r="E106" s="14">
        <v>48.097499999999997</v>
      </c>
      <c r="F106" s="14">
        <f t="shared" si="7"/>
        <v>57.716999999999999</v>
      </c>
      <c r="G106" s="14">
        <f t="shared" si="6"/>
        <v>0</v>
      </c>
    </row>
    <row r="107" spans="1:7" ht="18.75" x14ac:dyDescent="0.25">
      <c r="A107" s="43">
        <v>402071</v>
      </c>
      <c r="B107" s="39" t="s">
        <v>562</v>
      </c>
      <c r="C107" s="53">
        <v>1</v>
      </c>
      <c r="D107" s="54"/>
      <c r="E107" s="14">
        <v>45.032166666666662</v>
      </c>
      <c r="F107" s="14">
        <f t="shared" si="7"/>
        <v>54.038599999999995</v>
      </c>
      <c r="G107" s="14">
        <f t="shared" si="6"/>
        <v>0</v>
      </c>
    </row>
    <row r="108" spans="1:7" ht="18.75" x14ac:dyDescent="0.25">
      <c r="A108" s="43">
        <v>402075</v>
      </c>
      <c r="B108" s="39" t="s">
        <v>563</v>
      </c>
      <c r="C108" s="53">
        <v>1</v>
      </c>
      <c r="D108" s="54"/>
      <c r="E108" s="14">
        <v>60.782333333333334</v>
      </c>
      <c r="F108" s="14">
        <f t="shared" si="7"/>
        <v>72.938800000000001</v>
      </c>
      <c r="G108" s="14">
        <f t="shared" si="6"/>
        <v>0</v>
      </c>
    </row>
    <row r="109" spans="1:7" ht="18.75" x14ac:dyDescent="0.25">
      <c r="A109" s="43">
        <v>402063</v>
      </c>
      <c r="B109" s="39" t="s">
        <v>564</v>
      </c>
      <c r="C109" s="53">
        <v>1</v>
      </c>
      <c r="D109" s="54"/>
      <c r="E109" s="14">
        <v>43.721333333333327</v>
      </c>
      <c r="F109" s="14">
        <f t="shared" si="7"/>
        <v>52.465599999999995</v>
      </c>
      <c r="G109" s="14">
        <f t="shared" si="6"/>
        <v>0</v>
      </c>
    </row>
    <row r="110" spans="1:7" ht="18.75" x14ac:dyDescent="0.25">
      <c r="A110" s="43">
        <v>402068</v>
      </c>
      <c r="B110" s="39" t="s">
        <v>565</v>
      </c>
      <c r="C110" s="53">
        <v>1</v>
      </c>
      <c r="D110" s="54"/>
      <c r="E110" s="14">
        <v>55.297000000000011</v>
      </c>
      <c r="F110" s="14">
        <f t="shared" si="7"/>
        <v>66.356400000000008</v>
      </c>
      <c r="G110" s="14">
        <f t="shared" si="6"/>
        <v>0</v>
      </c>
    </row>
    <row r="111" spans="1:7" ht="18.75" x14ac:dyDescent="0.25">
      <c r="A111" s="43">
        <v>402072</v>
      </c>
      <c r="B111" s="39" t="s">
        <v>566</v>
      </c>
      <c r="C111" s="53">
        <v>1</v>
      </c>
      <c r="D111" s="54"/>
      <c r="E111" s="14">
        <v>51.808166666666672</v>
      </c>
      <c r="F111" s="14">
        <f t="shared" si="7"/>
        <v>62.169800000000009</v>
      </c>
      <c r="G111" s="14">
        <f t="shared" si="6"/>
        <v>0</v>
      </c>
    </row>
    <row r="112" spans="1:7" ht="18.75" x14ac:dyDescent="0.25">
      <c r="A112" s="43">
        <v>402076</v>
      </c>
      <c r="B112" s="39" t="s">
        <v>567</v>
      </c>
      <c r="C112" s="53">
        <v>1</v>
      </c>
      <c r="D112" s="54"/>
      <c r="E112" s="14">
        <v>69.917833333333334</v>
      </c>
      <c r="F112" s="14">
        <f t="shared" si="7"/>
        <v>83.901399999999995</v>
      </c>
      <c r="G112" s="14">
        <f t="shared" si="6"/>
        <v>0</v>
      </c>
    </row>
    <row r="113" spans="1:7" ht="18.75" x14ac:dyDescent="0.25">
      <c r="A113" s="43">
        <v>402064</v>
      </c>
      <c r="B113" s="39" t="s">
        <v>568</v>
      </c>
      <c r="C113" s="53">
        <v>1</v>
      </c>
      <c r="D113" s="54"/>
      <c r="E113" s="14">
        <v>50.295666666666669</v>
      </c>
      <c r="F113" s="14">
        <f t="shared" si="7"/>
        <v>60.354800000000004</v>
      </c>
      <c r="G113" s="14">
        <f t="shared" si="6"/>
        <v>0</v>
      </c>
    </row>
    <row r="114" spans="1:7" ht="18.75" x14ac:dyDescent="0.3">
      <c r="A114" s="9"/>
      <c r="B114" s="42" t="s">
        <v>569</v>
      </c>
      <c r="C114" s="2"/>
      <c r="D114" s="11"/>
      <c r="E114" s="2"/>
      <c r="F114" s="2"/>
      <c r="G114" s="2"/>
    </row>
    <row r="115" spans="1:7" ht="18.75" x14ac:dyDescent="0.25">
      <c r="A115" s="43">
        <v>403000</v>
      </c>
      <c r="B115" s="39" t="s">
        <v>570</v>
      </c>
      <c r="C115" s="53">
        <v>1</v>
      </c>
      <c r="D115" s="12"/>
      <c r="E115" s="14">
        <v>36.037833333333332</v>
      </c>
      <c r="F115" s="14">
        <f>E115+(E115*0.2)</f>
        <v>43.245399999999997</v>
      </c>
      <c r="G115" s="14">
        <f t="shared" ref="G115:G120" si="8">D115*F115</f>
        <v>0</v>
      </c>
    </row>
    <row r="116" spans="1:7" ht="18.75" x14ac:dyDescent="0.25">
      <c r="A116" s="43">
        <v>403001</v>
      </c>
      <c r="B116" s="39" t="s">
        <v>571</v>
      </c>
      <c r="C116" s="53">
        <v>1</v>
      </c>
      <c r="D116" s="12"/>
      <c r="E116" s="14">
        <v>39.506499999999996</v>
      </c>
      <c r="F116" s="14">
        <f t="shared" ref="F116:F120" si="9">E116+(E116*0.2)</f>
        <v>47.407799999999995</v>
      </c>
      <c r="G116" s="14">
        <f t="shared" si="8"/>
        <v>0</v>
      </c>
    </row>
    <row r="117" spans="1:7" ht="18.75" x14ac:dyDescent="0.25">
      <c r="A117" s="43">
        <v>403002</v>
      </c>
      <c r="B117" s="39" t="s">
        <v>572</v>
      </c>
      <c r="C117" s="53">
        <v>1</v>
      </c>
      <c r="D117" s="12"/>
      <c r="E117" s="14">
        <v>50.537666666666659</v>
      </c>
      <c r="F117" s="14">
        <f t="shared" si="9"/>
        <v>60.645199999999988</v>
      </c>
      <c r="G117" s="14">
        <f t="shared" si="8"/>
        <v>0</v>
      </c>
    </row>
    <row r="118" spans="1:7" ht="18.75" x14ac:dyDescent="0.25">
      <c r="A118" s="43">
        <v>403008</v>
      </c>
      <c r="B118" s="39" t="s">
        <v>573</v>
      </c>
      <c r="C118" s="53">
        <v>1</v>
      </c>
      <c r="D118" s="12"/>
      <c r="E118" s="14">
        <v>53.038333333333334</v>
      </c>
      <c r="F118" s="14">
        <f t="shared" si="9"/>
        <v>63.646000000000001</v>
      </c>
      <c r="G118" s="14">
        <f t="shared" si="8"/>
        <v>0</v>
      </c>
    </row>
    <row r="119" spans="1:7" ht="18.75" x14ac:dyDescent="0.25">
      <c r="A119" s="43">
        <v>403009</v>
      </c>
      <c r="B119" s="39" t="s">
        <v>574</v>
      </c>
      <c r="C119" s="53">
        <v>1</v>
      </c>
      <c r="D119" s="12"/>
      <c r="E119" s="14">
        <v>53.038333333333334</v>
      </c>
      <c r="F119" s="14">
        <f t="shared" si="9"/>
        <v>63.646000000000001</v>
      </c>
      <c r="G119" s="14">
        <f t="shared" si="8"/>
        <v>0</v>
      </c>
    </row>
    <row r="120" spans="1:7" ht="18.75" x14ac:dyDescent="0.25">
      <c r="A120" s="43">
        <v>403010</v>
      </c>
      <c r="B120" s="39" t="s">
        <v>575</v>
      </c>
      <c r="C120" s="53">
        <v>1</v>
      </c>
      <c r="D120" s="12"/>
      <c r="E120" s="14">
        <v>68.627166666666668</v>
      </c>
      <c r="F120" s="14">
        <f t="shared" si="9"/>
        <v>82.352599999999995</v>
      </c>
      <c r="G120" s="14">
        <f t="shared" si="8"/>
        <v>0</v>
      </c>
    </row>
    <row r="121" spans="1:7" ht="18.75" x14ac:dyDescent="0.3">
      <c r="A121" s="9"/>
      <c r="B121" s="42" t="s">
        <v>576</v>
      </c>
      <c r="C121" s="2"/>
      <c r="D121" s="11"/>
      <c r="E121" s="2"/>
      <c r="F121" s="2"/>
      <c r="G121" s="2"/>
    </row>
    <row r="122" spans="1:7" ht="36" x14ac:dyDescent="0.25">
      <c r="A122" s="43">
        <v>419397</v>
      </c>
      <c r="B122" s="39" t="s">
        <v>577</v>
      </c>
      <c r="C122" s="53">
        <v>1</v>
      </c>
      <c r="D122" s="12"/>
      <c r="E122" s="14">
        <v>31.439833333333336</v>
      </c>
      <c r="F122" s="14">
        <f>E122+(E122*0.2)</f>
        <v>37.727800000000002</v>
      </c>
      <c r="G122" s="14">
        <f t="shared" ref="G122:G128" si="10">D122*F122</f>
        <v>0</v>
      </c>
    </row>
    <row r="123" spans="1:7" ht="36" x14ac:dyDescent="0.25">
      <c r="A123" s="43">
        <v>419399</v>
      </c>
      <c r="B123" s="39" t="s">
        <v>578</v>
      </c>
      <c r="C123" s="53">
        <v>1</v>
      </c>
      <c r="D123" s="12"/>
      <c r="E123" s="14">
        <v>29.382833333333334</v>
      </c>
      <c r="F123" s="14">
        <f t="shared" ref="F123:F128" si="11">E123+(E123*0.2)</f>
        <v>35.259399999999999</v>
      </c>
      <c r="G123" s="14">
        <f t="shared" si="10"/>
        <v>0</v>
      </c>
    </row>
    <row r="124" spans="1:7" ht="36" x14ac:dyDescent="0.25">
      <c r="A124" s="43">
        <v>419400</v>
      </c>
      <c r="B124" s="39" t="s">
        <v>579</v>
      </c>
      <c r="C124" s="53">
        <v>1</v>
      </c>
      <c r="D124" s="12"/>
      <c r="E124" s="14">
        <v>31.702000000000002</v>
      </c>
      <c r="F124" s="14">
        <f t="shared" si="11"/>
        <v>38.042400000000001</v>
      </c>
      <c r="G124" s="14">
        <f t="shared" si="10"/>
        <v>0</v>
      </c>
    </row>
    <row r="125" spans="1:7" ht="36" x14ac:dyDescent="0.25">
      <c r="A125" s="43">
        <v>419401</v>
      </c>
      <c r="B125" s="39" t="s">
        <v>580</v>
      </c>
      <c r="C125" s="53">
        <v>1</v>
      </c>
      <c r="D125" s="12"/>
      <c r="E125" s="14">
        <v>31.419666666666668</v>
      </c>
      <c r="F125" s="14">
        <f t="shared" si="11"/>
        <v>37.703600000000002</v>
      </c>
      <c r="G125" s="14">
        <f t="shared" si="10"/>
        <v>0</v>
      </c>
    </row>
    <row r="126" spans="1:7" ht="36" x14ac:dyDescent="0.25">
      <c r="A126" s="43">
        <v>419402</v>
      </c>
      <c r="B126" s="39" t="s">
        <v>581</v>
      </c>
      <c r="C126" s="53">
        <v>1</v>
      </c>
      <c r="D126" s="12"/>
      <c r="E126" s="14">
        <v>37.268000000000001</v>
      </c>
      <c r="F126" s="14">
        <f t="shared" si="11"/>
        <v>44.721600000000002</v>
      </c>
      <c r="G126" s="14">
        <f t="shared" si="10"/>
        <v>0</v>
      </c>
    </row>
    <row r="127" spans="1:7" ht="36" x14ac:dyDescent="0.25">
      <c r="A127" s="43">
        <v>419403</v>
      </c>
      <c r="B127" s="39" t="s">
        <v>582</v>
      </c>
      <c r="C127" s="53">
        <v>1</v>
      </c>
      <c r="D127" s="12"/>
      <c r="E127" s="14">
        <v>38.477999999999994</v>
      </c>
      <c r="F127" s="14">
        <f t="shared" si="11"/>
        <v>46.173599999999993</v>
      </c>
      <c r="G127" s="14">
        <f t="shared" si="10"/>
        <v>0</v>
      </c>
    </row>
    <row r="128" spans="1:7" ht="36" x14ac:dyDescent="0.25">
      <c r="A128" s="43">
        <v>419396</v>
      </c>
      <c r="B128" s="39" t="s">
        <v>583</v>
      </c>
      <c r="C128" s="53">
        <v>1</v>
      </c>
      <c r="D128" s="12"/>
      <c r="E128" s="14">
        <v>36.562166666666663</v>
      </c>
      <c r="F128" s="14">
        <f t="shared" si="11"/>
        <v>43.874599999999994</v>
      </c>
      <c r="G128" s="14">
        <f t="shared" si="10"/>
        <v>0</v>
      </c>
    </row>
    <row r="129" spans="1:7" ht="18.75" x14ac:dyDescent="0.3">
      <c r="A129" s="9"/>
      <c r="B129" s="42" t="s">
        <v>584</v>
      </c>
      <c r="C129" s="2"/>
      <c r="D129" s="11"/>
      <c r="E129" s="2"/>
      <c r="F129" s="2"/>
      <c r="G129" s="2"/>
    </row>
    <row r="130" spans="1:7" ht="18.75" x14ac:dyDescent="0.25">
      <c r="A130" s="43">
        <v>411000</v>
      </c>
      <c r="B130" s="39" t="s">
        <v>585</v>
      </c>
      <c r="C130" s="53">
        <v>1</v>
      </c>
      <c r="D130" s="54"/>
      <c r="E130" s="14">
        <v>42.37016666666667</v>
      </c>
      <c r="F130" s="14">
        <f>E130+(E130*0.2)</f>
        <v>50.844200000000001</v>
      </c>
      <c r="G130" s="14">
        <f t="shared" ref="G130:G144" si="12">D130*F130</f>
        <v>0</v>
      </c>
    </row>
    <row r="131" spans="1:7" ht="18.75" x14ac:dyDescent="0.25">
      <c r="A131" s="43">
        <v>411002</v>
      </c>
      <c r="B131" s="39" t="s">
        <v>586</v>
      </c>
      <c r="C131" s="53">
        <v>1</v>
      </c>
      <c r="D131" s="54"/>
      <c r="E131" s="14">
        <v>42.148333333333326</v>
      </c>
      <c r="F131" s="14">
        <f t="shared" ref="F131:F144" si="13">E131+(E131*0.2)</f>
        <v>50.577999999999989</v>
      </c>
      <c r="G131" s="14">
        <f t="shared" si="12"/>
        <v>0</v>
      </c>
    </row>
    <row r="132" spans="1:7" ht="18.75" x14ac:dyDescent="0.25">
      <c r="A132" s="43">
        <v>411003</v>
      </c>
      <c r="B132" s="39" t="s">
        <v>587</v>
      </c>
      <c r="C132" s="53">
        <v>1</v>
      </c>
      <c r="D132" s="54"/>
      <c r="E132" s="14">
        <v>43.217166666666664</v>
      </c>
      <c r="F132" s="14">
        <f t="shared" si="13"/>
        <v>51.860599999999998</v>
      </c>
      <c r="G132" s="14">
        <f t="shared" si="12"/>
        <v>0</v>
      </c>
    </row>
    <row r="133" spans="1:7" ht="18.75" x14ac:dyDescent="0.25">
      <c r="A133" s="43">
        <v>411004</v>
      </c>
      <c r="B133" s="39" t="s">
        <v>588</v>
      </c>
      <c r="C133" s="53">
        <v>1</v>
      </c>
      <c r="D133" s="54"/>
      <c r="E133" s="14">
        <v>47.633666666666663</v>
      </c>
      <c r="F133" s="14">
        <f t="shared" si="13"/>
        <v>57.160399999999996</v>
      </c>
      <c r="G133" s="14">
        <f t="shared" si="12"/>
        <v>0</v>
      </c>
    </row>
    <row r="134" spans="1:7" ht="18.75" x14ac:dyDescent="0.25">
      <c r="A134" s="43">
        <v>411005</v>
      </c>
      <c r="B134" s="39" t="s">
        <v>589</v>
      </c>
      <c r="C134" s="53">
        <v>1</v>
      </c>
      <c r="D134" s="54"/>
      <c r="E134" s="14">
        <v>48.964666666666666</v>
      </c>
      <c r="F134" s="14">
        <f t="shared" si="13"/>
        <v>58.757599999999996</v>
      </c>
      <c r="G134" s="14">
        <f t="shared" si="12"/>
        <v>0</v>
      </c>
    </row>
    <row r="135" spans="1:7" ht="18.75" x14ac:dyDescent="0.25">
      <c r="A135" s="43">
        <v>411006</v>
      </c>
      <c r="B135" s="39" t="s">
        <v>590</v>
      </c>
      <c r="C135" s="53">
        <v>1</v>
      </c>
      <c r="D135" s="54"/>
      <c r="E135" s="14">
        <v>66.933166666666651</v>
      </c>
      <c r="F135" s="14">
        <f t="shared" si="13"/>
        <v>80.319799999999987</v>
      </c>
      <c r="G135" s="14">
        <f t="shared" si="12"/>
        <v>0</v>
      </c>
    </row>
    <row r="136" spans="1:7" ht="18.75" x14ac:dyDescent="0.25">
      <c r="A136" s="43">
        <v>410999</v>
      </c>
      <c r="B136" s="39" t="s">
        <v>591</v>
      </c>
      <c r="C136" s="53">
        <v>1</v>
      </c>
      <c r="D136" s="54"/>
      <c r="E136" s="14">
        <v>60.298333333333325</v>
      </c>
      <c r="F136" s="14">
        <f t="shared" si="13"/>
        <v>72.35799999999999</v>
      </c>
      <c r="G136" s="14">
        <f t="shared" si="12"/>
        <v>0</v>
      </c>
    </row>
    <row r="137" spans="1:7" ht="18.75" x14ac:dyDescent="0.25">
      <c r="A137" s="43">
        <v>411185</v>
      </c>
      <c r="B137" s="39" t="s">
        <v>592</v>
      </c>
      <c r="C137" s="53">
        <v>1</v>
      </c>
      <c r="D137" s="54"/>
      <c r="E137" s="14">
        <v>163.85416666666666</v>
      </c>
      <c r="F137" s="14">
        <f t="shared" si="13"/>
        <v>196.625</v>
      </c>
      <c r="G137" s="14">
        <f t="shared" si="12"/>
        <v>0</v>
      </c>
    </row>
    <row r="138" spans="1:7" ht="18.75" x14ac:dyDescent="0.25">
      <c r="A138" s="43">
        <v>411186</v>
      </c>
      <c r="B138" s="39" t="s">
        <v>593</v>
      </c>
      <c r="C138" s="53">
        <v>1</v>
      </c>
      <c r="D138" s="54"/>
      <c r="E138" s="14">
        <v>166.07249999999996</v>
      </c>
      <c r="F138" s="14">
        <f t="shared" si="13"/>
        <v>199.28699999999995</v>
      </c>
      <c r="G138" s="14">
        <f t="shared" si="12"/>
        <v>0</v>
      </c>
    </row>
    <row r="139" spans="1:7" ht="18.75" x14ac:dyDescent="0.25">
      <c r="A139" s="43">
        <v>411187</v>
      </c>
      <c r="B139" s="39" t="s">
        <v>594</v>
      </c>
      <c r="C139" s="53">
        <v>1</v>
      </c>
      <c r="D139" s="54"/>
      <c r="E139" s="14">
        <v>170.50916666666666</v>
      </c>
      <c r="F139" s="14">
        <f t="shared" si="13"/>
        <v>204.61099999999999</v>
      </c>
      <c r="G139" s="14">
        <f t="shared" si="12"/>
        <v>0</v>
      </c>
    </row>
    <row r="140" spans="1:7" ht="18.75" x14ac:dyDescent="0.25">
      <c r="A140" s="43">
        <v>411188</v>
      </c>
      <c r="B140" s="39" t="s">
        <v>595</v>
      </c>
      <c r="C140" s="53">
        <v>1</v>
      </c>
      <c r="D140" s="54"/>
      <c r="E140" s="14">
        <v>163.99533333333329</v>
      </c>
      <c r="F140" s="14">
        <f t="shared" si="13"/>
        <v>196.79439999999994</v>
      </c>
      <c r="G140" s="14">
        <f t="shared" si="12"/>
        <v>0</v>
      </c>
    </row>
    <row r="141" spans="1:7" ht="18.75" x14ac:dyDescent="0.25">
      <c r="A141" s="43">
        <v>411189</v>
      </c>
      <c r="B141" s="39" t="s">
        <v>596</v>
      </c>
      <c r="C141" s="53">
        <v>1</v>
      </c>
      <c r="D141" s="54"/>
      <c r="E141" s="14">
        <v>165.68933333333331</v>
      </c>
      <c r="F141" s="14">
        <f t="shared" si="13"/>
        <v>198.82719999999998</v>
      </c>
      <c r="G141" s="14">
        <f t="shared" si="12"/>
        <v>0</v>
      </c>
    </row>
    <row r="142" spans="1:7" ht="18.75" x14ac:dyDescent="0.25">
      <c r="A142" s="43">
        <v>411190</v>
      </c>
      <c r="B142" s="39" t="s">
        <v>597</v>
      </c>
      <c r="C142" s="53">
        <v>1</v>
      </c>
      <c r="D142" s="54"/>
      <c r="E142" s="14">
        <v>168.45216666666664</v>
      </c>
      <c r="F142" s="14">
        <f t="shared" si="13"/>
        <v>202.14259999999996</v>
      </c>
      <c r="G142" s="14">
        <f t="shared" si="12"/>
        <v>0</v>
      </c>
    </row>
    <row r="143" spans="1:7" ht="18.75" x14ac:dyDescent="0.25">
      <c r="A143" s="43">
        <v>411191</v>
      </c>
      <c r="B143" s="39" t="s">
        <v>598</v>
      </c>
      <c r="C143" s="53">
        <v>1</v>
      </c>
      <c r="D143" s="54"/>
      <c r="E143" s="14">
        <v>185.4325</v>
      </c>
      <c r="F143" s="14">
        <f t="shared" si="13"/>
        <v>222.51900000000001</v>
      </c>
      <c r="G143" s="14">
        <f t="shared" si="12"/>
        <v>0</v>
      </c>
    </row>
    <row r="144" spans="1:7" ht="18.75" x14ac:dyDescent="0.25">
      <c r="A144" s="43">
        <v>411192</v>
      </c>
      <c r="B144" s="39" t="s">
        <v>599</v>
      </c>
      <c r="C144" s="53">
        <v>1</v>
      </c>
      <c r="D144" s="54"/>
      <c r="E144" s="14">
        <v>188.37683333333334</v>
      </c>
      <c r="F144" s="14">
        <f t="shared" si="13"/>
        <v>226.0522</v>
      </c>
      <c r="G144" s="14">
        <f t="shared" si="12"/>
        <v>0</v>
      </c>
    </row>
    <row r="145" spans="1:7" ht="37.5" x14ac:dyDescent="0.3">
      <c r="A145" s="9"/>
      <c r="B145" s="42" t="s">
        <v>600</v>
      </c>
      <c r="C145" s="2"/>
      <c r="D145" s="11"/>
      <c r="E145" s="2"/>
      <c r="F145" s="2"/>
      <c r="G145" s="2"/>
    </row>
    <row r="146" spans="1:7" ht="36" x14ac:dyDescent="0.25">
      <c r="A146" s="43">
        <v>406260</v>
      </c>
      <c r="B146" s="39" t="s">
        <v>601</v>
      </c>
      <c r="C146" s="66">
        <v>1</v>
      </c>
      <c r="D146" s="44"/>
      <c r="E146" s="45">
        <v>14.157</v>
      </c>
      <c r="F146" s="45">
        <f>E146+(E146*0.2)</f>
        <v>16.988399999999999</v>
      </c>
      <c r="G146" s="45">
        <f t="shared" ref="G146:G150" si="14">D146*F146</f>
        <v>0</v>
      </c>
    </row>
    <row r="147" spans="1:7" ht="36" x14ac:dyDescent="0.25">
      <c r="A147" s="43">
        <v>406258</v>
      </c>
      <c r="B147" s="39" t="s">
        <v>602</v>
      </c>
      <c r="C147" s="66">
        <v>1</v>
      </c>
      <c r="D147" s="44"/>
      <c r="E147" s="45">
        <v>12.442833333333335</v>
      </c>
      <c r="F147" s="45">
        <f t="shared" ref="F147:F150" si="15">E147+(E147*0.2)</f>
        <v>14.931400000000002</v>
      </c>
      <c r="G147" s="45">
        <f t="shared" si="14"/>
        <v>0</v>
      </c>
    </row>
    <row r="148" spans="1:7" ht="36" x14ac:dyDescent="0.25">
      <c r="A148" s="43">
        <v>406266</v>
      </c>
      <c r="B148" s="39" t="s">
        <v>603</v>
      </c>
      <c r="C148" s="66">
        <v>1</v>
      </c>
      <c r="D148" s="44"/>
      <c r="E148" s="45">
        <v>26.176333333333332</v>
      </c>
      <c r="F148" s="45">
        <f t="shared" si="15"/>
        <v>31.4116</v>
      </c>
      <c r="G148" s="45">
        <f t="shared" si="14"/>
        <v>0</v>
      </c>
    </row>
    <row r="149" spans="1:7" ht="36" x14ac:dyDescent="0.25">
      <c r="A149" s="43">
        <v>406278</v>
      </c>
      <c r="B149" s="39" t="s">
        <v>604</v>
      </c>
      <c r="C149" s="66">
        <v>1</v>
      </c>
      <c r="D149" s="44"/>
      <c r="E149" s="45">
        <v>23.232000000000003</v>
      </c>
      <c r="F149" s="45">
        <f t="shared" si="15"/>
        <v>27.878400000000003</v>
      </c>
      <c r="G149" s="45">
        <f t="shared" si="14"/>
        <v>0</v>
      </c>
    </row>
    <row r="150" spans="1:7" ht="36" x14ac:dyDescent="0.25">
      <c r="A150" s="43">
        <v>406276</v>
      </c>
      <c r="B150" s="39" t="s">
        <v>605</v>
      </c>
      <c r="C150" s="66">
        <v>1</v>
      </c>
      <c r="D150" s="44"/>
      <c r="E150" s="45">
        <v>27.608166666666662</v>
      </c>
      <c r="F150" s="45">
        <f t="shared" si="15"/>
        <v>33.129799999999996</v>
      </c>
      <c r="G150" s="45">
        <f t="shared" si="14"/>
        <v>0</v>
      </c>
    </row>
  </sheetData>
  <sheetProtection selectLockedCells="1" selectUnlockedCells="1"/>
  <mergeCells count="5">
    <mergeCell ref="A1:G1"/>
    <mergeCell ref="A2:B2"/>
    <mergeCell ref="D2:G2"/>
    <mergeCell ref="A3:B3"/>
    <mergeCell ref="E3:G3"/>
  </mergeCells>
  <pageMargins left="0.25" right="0.25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G81"/>
  <sheetViews>
    <sheetView topLeftCell="A38" zoomScale="70" zoomScaleNormal="70" workbookViewId="0">
      <pane xSplit="1" topLeftCell="B1" activePane="topRight" state="frozen"/>
      <selection pane="topRight" sqref="A1:G127"/>
    </sheetView>
  </sheetViews>
  <sheetFormatPr defaultColWidth="9" defaultRowHeight="15" x14ac:dyDescent="0.25"/>
  <cols>
    <col min="1" max="1" width="26.140625" customWidth="1"/>
    <col min="2" max="2" width="76.42578125" customWidth="1"/>
    <col min="3" max="3" width="14.5703125" customWidth="1"/>
    <col min="4" max="4" width="13.28515625" customWidth="1"/>
    <col min="5" max="5" width="14.28515625" customWidth="1"/>
    <col min="6" max="7" width="9.140625" customWidth="1"/>
    <col min="8" max="256" width="10" customWidth="1"/>
  </cols>
  <sheetData>
    <row r="1" spans="1:7" ht="78.75" customHeight="1" x14ac:dyDescent="0.25">
      <c r="A1" s="175" t="s">
        <v>281</v>
      </c>
      <c r="B1" s="175"/>
      <c r="C1" s="175"/>
      <c r="D1" s="175"/>
      <c r="E1" s="175"/>
      <c r="F1" s="176"/>
      <c r="G1" s="176"/>
    </row>
    <row r="2" spans="1:7" ht="18.75" x14ac:dyDescent="0.3">
      <c r="A2" s="185"/>
      <c r="B2" s="186"/>
      <c r="C2" s="1"/>
      <c r="D2" s="181"/>
      <c r="E2" s="182"/>
      <c r="F2" s="182"/>
      <c r="G2" s="183"/>
    </row>
    <row r="3" spans="1:7" ht="18.75" x14ac:dyDescent="0.3">
      <c r="A3" s="185"/>
      <c r="B3" s="186"/>
      <c r="C3" s="1"/>
      <c r="D3" s="36" t="s">
        <v>2</v>
      </c>
      <c r="E3" s="184">
        <f>SUM(G7:G82)</f>
        <v>0</v>
      </c>
      <c r="F3" s="117"/>
      <c r="G3" s="117"/>
    </row>
    <row r="4" spans="1:7" ht="53.25" customHeight="1" x14ac:dyDescent="0.25">
      <c r="A4" s="4" t="s">
        <v>3</v>
      </c>
      <c r="B4" s="4" t="s">
        <v>4</v>
      </c>
      <c r="C4" s="37" t="s">
        <v>5</v>
      </c>
      <c r="D4" s="5" t="s">
        <v>6</v>
      </c>
      <c r="E4" s="6" t="s">
        <v>7</v>
      </c>
      <c r="F4" s="6" t="s">
        <v>8</v>
      </c>
      <c r="G4" s="5" t="s">
        <v>9</v>
      </c>
    </row>
    <row r="5" spans="1:7" ht="18.75" x14ac:dyDescent="0.3">
      <c r="A5" s="7"/>
      <c r="B5" s="7"/>
      <c r="C5" s="8"/>
      <c r="D5" s="8"/>
      <c r="E5" s="8"/>
      <c r="F5" s="8"/>
      <c r="G5" s="8"/>
    </row>
    <row r="6" spans="1:7" ht="18.75" collapsed="1" x14ac:dyDescent="0.3">
      <c r="A6" s="9"/>
      <c r="B6" s="42" t="s">
        <v>314</v>
      </c>
      <c r="C6" s="2"/>
      <c r="D6" s="11"/>
      <c r="E6" s="2"/>
      <c r="F6" s="2"/>
      <c r="G6" s="2"/>
    </row>
    <row r="7" spans="1:7" ht="24.95" customHeight="1" x14ac:dyDescent="0.25">
      <c r="A7" s="46" t="s">
        <v>360</v>
      </c>
      <c r="B7" s="39" t="s">
        <v>315</v>
      </c>
      <c r="C7" s="13">
        <v>10</v>
      </c>
      <c r="D7" s="12"/>
      <c r="E7" s="47">
        <v>8.9338333333333324</v>
      </c>
      <c r="F7" s="14">
        <f>E7+(E7*0.2)</f>
        <v>10.720599999999999</v>
      </c>
      <c r="G7" s="14">
        <f t="shared" ref="G7" si="0">D7*F7</f>
        <v>0</v>
      </c>
    </row>
    <row r="8" spans="1:7" ht="24.95" customHeight="1" x14ac:dyDescent="0.25">
      <c r="A8" s="46" t="s">
        <v>361</v>
      </c>
      <c r="B8" s="39" t="s">
        <v>316</v>
      </c>
      <c r="C8" s="13">
        <v>10</v>
      </c>
      <c r="D8" s="12"/>
      <c r="E8" s="47">
        <v>8.9338333333333324</v>
      </c>
      <c r="F8" s="14">
        <f t="shared" ref="F8:F71" si="1">E8+(E8*0.2)</f>
        <v>10.720599999999999</v>
      </c>
      <c r="G8" s="14">
        <f t="shared" ref="G8:G51" si="2">D8*F8</f>
        <v>0</v>
      </c>
    </row>
    <row r="9" spans="1:7" ht="24.95" customHeight="1" x14ac:dyDescent="0.25">
      <c r="A9" s="46" t="s">
        <v>362</v>
      </c>
      <c r="B9" s="39" t="s">
        <v>317</v>
      </c>
      <c r="C9" s="13">
        <v>10</v>
      </c>
      <c r="D9" s="12"/>
      <c r="E9" s="47">
        <v>5.9895000000000005</v>
      </c>
      <c r="F9" s="14">
        <f t="shared" si="1"/>
        <v>7.1874000000000002</v>
      </c>
      <c r="G9" s="14">
        <f t="shared" si="2"/>
        <v>0</v>
      </c>
    </row>
    <row r="10" spans="1:7" ht="24.95" customHeight="1" x14ac:dyDescent="0.25">
      <c r="A10" s="46" t="s">
        <v>363</v>
      </c>
      <c r="B10" s="39" t="s">
        <v>318</v>
      </c>
      <c r="C10" s="53">
        <v>10</v>
      </c>
      <c r="D10" s="54"/>
      <c r="E10" s="47">
        <v>5.4449999999999994</v>
      </c>
      <c r="F10" s="14">
        <f t="shared" si="1"/>
        <v>6.5339999999999989</v>
      </c>
      <c r="G10" s="14">
        <f t="shared" si="2"/>
        <v>0</v>
      </c>
    </row>
    <row r="11" spans="1:7" ht="24.95" customHeight="1" x14ac:dyDescent="0.25">
      <c r="A11" s="46" t="s">
        <v>364</v>
      </c>
      <c r="B11" s="39" t="s">
        <v>319</v>
      </c>
      <c r="C11" s="53">
        <v>10</v>
      </c>
      <c r="D11" s="54"/>
      <c r="E11" s="47">
        <v>8.9338333333333324</v>
      </c>
      <c r="F11" s="14">
        <f t="shared" si="1"/>
        <v>10.720599999999999</v>
      </c>
      <c r="G11" s="14">
        <f t="shared" si="2"/>
        <v>0</v>
      </c>
    </row>
    <row r="12" spans="1:7" ht="24.95" customHeight="1" x14ac:dyDescent="0.25">
      <c r="A12" s="46" t="s">
        <v>365</v>
      </c>
      <c r="B12" s="39" t="s">
        <v>320</v>
      </c>
      <c r="C12" s="53">
        <v>10</v>
      </c>
      <c r="D12" s="54"/>
      <c r="E12" s="47">
        <v>6.251666666666666</v>
      </c>
      <c r="F12" s="14">
        <f t="shared" si="1"/>
        <v>7.5019999999999989</v>
      </c>
      <c r="G12" s="14">
        <f t="shared" si="2"/>
        <v>0</v>
      </c>
    </row>
    <row r="13" spans="1:7" ht="24.95" customHeight="1" x14ac:dyDescent="0.25">
      <c r="A13" s="46" t="s">
        <v>366</v>
      </c>
      <c r="B13" s="39" t="s">
        <v>321</v>
      </c>
      <c r="C13" s="53">
        <v>10</v>
      </c>
      <c r="D13" s="54"/>
      <c r="E13" s="47">
        <v>6.7961666666666662</v>
      </c>
      <c r="F13" s="14">
        <f t="shared" si="1"/>
        <v>8.1554000000000002</v>
      </c>
      <c r="G13" s="14">
        <f t="shared" si="2"/>
        <v>0</v>
      </c>
    </row>
    <row r="14" spans="1:7" ht="24.95" customHeight="1" x14ac:dyDescent="0.25">
      <c r="A14" s="46" t="s">
        <v>367</v>
      </c>
      <c r="B14" s="39" t="s">
        <v>322</v>
      </c>
      <c r="C14" s="53">
        <v>10</v>
      </c>
      <c r="D14" s="54"/>
      <c r="E14" s="47">
        <v>8.9338333333333324</v>
      </c>
      <c r="F14" s="14">
        <f t="shared" si="1"/>
        <v>10.720599999999999</v>
      </c>
      <c r="G14" s="14">
        <f t="shared" si="2"/>
        <v>0</v>
      </c>
    </row>
    <row r="15" spans="1:7" ht="24.95" customHeight="1" x14ac:dyDescent="0.25">
      <c r="A15" s="46" t="s">
        <v>368</v>
      </c>
      <c r="B15" s="39" t="s">
        <v>323</v>
      </c>
      <c r="C15" s="53">
        <v>10</v>
      </c>
      <c r="D15" s="54"/>
      <c r="E15" s="47">
        <v>7.8246666666666664</v>
      </c>
      <c r="F15" s="14">
        <f t="shared" si="1"/>
        <v>9.3895999999999997</v>
      </c>
      <c r="G15" s="14">
        <f t="shared" si="2"/>
        <v>0</v>
      </c>
    </row>
    <row r="16" spans="1:7" ht="24.95" customHeight="1" x14ac:dyDescent="0.25">
      <c r="A16" s="46" t="s">
        <v>369</v>
      </c>
      <c r="B16" s="39" t="s">
        <v>324</v>
      </c>
      <c r="C16" s="53">
        <v>10</v>
      </c>
      <c r="D16" s="54"/>
      <c r="E16" s="47">
        <v>9.7606666666666673</v>
      </c>
      <c r="F16" s="14">
        <f t="shared" si="1"/>
        <v>11.712800000000001</v>
      </c>
      <c r="G16" s="14">
        <f t="shared" si="2"/>
        <v>0</v>
      </c>
    </row>
    <row r="17" spans="1:7" ht="24.95" customHeight="1" x14ac:dyDescent="0.25">
      <c r="A17" s="46" t="s">
        <v>370</v>
      </c>
      <c r="B17" s="39" t="s">
        <v>325</v>
      </c>
      <c r="C17" s="53">
        <v>10</v>
      </c>
      <c r="D17" s="54"/>
      <c r="E17" s="47">
        <v>9.4783333333333335</v>
      </c>
      <c r="F17" s="14">
        <f t="shared" si="1"/>
        <v>11.374000000000001</v>
      </c>
      <c r="G17" s="14">
        <f t="shared" si="2"/>
        <v>0</v>
      </c>
    </row>
    <row r="18" spans="1:7" ht="24.95" customHeight="1" x14ac:dyDescent="0.25">
      <c r="A18" s="46" t="s">
        <v>371</v>
      </c>
      <c r="B18" s="39" t="s">
        <v>326</v>
      </c>
      <c r="C18" s="53">
        <v>10</v>
      </c>
      <c r="D18" s="54"/>
      <c r="E18" s="47">
        <v>8.9338333333333324</v>
      </c>
      <c r="F18" s="14">
        <f t="shared" si="1"/>
        <v>10.720599999999999</v>
      </c>
      <c r="G18" s="14">
        <f t="shared" si="2"/>
        <v>0</v>
      </c>
    </row>
    <row r="19" spans="1:7" ht="24.95" customHeight="1" x14ac:dyDescent="0.25">
      <c r="A19" s="46" t="s">
        <v>372</v>
      </c>
      <c r="B19" s="39" t="s">
        <v>327</v>
      </c>
      <c r="C19" s="53">
        <v>10</v>
      </c>
      <c r="D19" s="54"/>
      <c r="E19" s="47">
        <v>12.402500000000002</v>
      </c>
      <c r="F19" s="14">
        <f t="shared" si="1"/>
        <v>14.883000000000003</v>
      </c>
      <c r="G19" s="14">
        <f t="shared" si="2"/>
        <v>0</v>
      </c>
    </row>
    <row r="20" spans="1:7" ht="24.95" customHeight="1" x14ac:dyDescent="0.25">
      <c r="A20" s="46" t="s">
        <v>373</v>
      </c>
      <c r="B20" s="39" t="s">
        <v>328</v>
      </c>
      <c r="C20" s="53">
        <v>10</v>
      </c>
      <c r="D20" s="54"/>
      <c r="E20" s="47">
        <v>13.249500000000001</v>
      </c>
      <c r="F20" s="14">
        <f t="shared" si="1"/>
        <v>15.899400000000002</v>
      </c>
      <c r="G20" s="14">
        <f t="shared" si="2"/>
        <v>0</v>
      </c>
    </row>
    <row r="21" spans="1:7" ht="24.95" customHeight="1" x14ac:dyDescent="0.25">
      <c r="A21" s="46" t="s">
        <v>374</v>
      </c>
      <c r="B21" s="39" t="s">
        <v>329</v>
      </c>
      <c r="C21" s="53">
        <v>10</v>
      </c>
      <c r="D21" s="54"/>
      <c r="E21" s="47">
        <v>6.8163333333333327</v>
      </c>
      <c r="F21" s="14">
        <f t="shared" si="1"/>
        <v>8.1795999999999989</v>
      </c>
      <c r="G21" s="14">
        <f t="shared" si="2"/>
        <v>0</v>
      </c>
    </row>
    <row r="22" spans="1:7" ht="24.95" customHeight="1" x14ac:dyDescent="0.25">
      <c r="A22" s="46" t="s">
        <v>375</v>
      </c>
      <c r="B22" s="39" t="s">
        <v>330</v>
      </c>
      <c r="C22" s="53">
        <v>5</v>
      </c>
      <c r="D22" s="54"/>
      <c r="E22" s="47">
        <v>19.480999999999998</v>
      </c>
      <c r="F22" s="14">
        <f t="shared" si="1"/>
        <v>23.377199999999998</v>
      </c>
      <c r="G22" s="14">
        <f t="shared" si="2"/>
        <v>0</v>
      </c>
    </row>
    <row r="23" spans="1:7" ht="24.95" customHeight="1" x14ac:dyDescent="0.25">
      <c r="A23" s="46" t="s">
        <v>376</v>
      </c>
      <c r="B23" s="39" t="s">
        <v>331</v>
      </c>
      <c r="C23" s="53">
        <v>5</v>
      </c>
      <c r="D23" s="54"/>
      <c r="E23" s="47">
        <v>19.480999999999998</v>
      </c>
      <c r="F23" s="14">
        <f t="shared" si="1"/>
        <v>23.377199999999998</v>
      </c>
      <c r="G23" s="14">
        <f t="shared" si="2"/>
        <v>0</v>
      </c>
    </row>
    <row r="24" spans="1:7" ht="24.95" customHeight="1" x14ac:dyDescent="0.25">
      <c r="A24" s="46" t="s">
        <v>377</v>
      </c>
      <c r="B24" s="39" t="s">
        <v>332</v>
      </c>
      <c r="C24" s="53">
        <v>5</v>
      </c>
      <c r="D24" s="54"/>
      <c r="E24" s="47">
        <v>15.871166666666666</v>
      </c>
      <c r="F24" s="14">
        <f t="shared" si="1"/>
        <v>19.045400000000001</v>
      </c>
      <c r="G24" s="14">
        <f t="shared" si="2"/>
        <v>0</v>
      </c>
    </row>
    <row r="25" spans="1:7" ht="24.95" customHeight="1" x14ac:dyDescent="0.25">
      <c r="A25" s="46" t="s">
        <v>378</v>
      </c>
      <c r="B25" s="39" t="s">
        <v>333</v>
      </c>
      <c r="C25" s="53">
        <v>5</v>
      </c>
      <c r="D25" s="54"/>
      <c r="E25" s="47">
        <v>15.165333333333333</v>
      </c>
      <c r="F25" s="14">
        <f t="shared" si="1"/>
        <v>18.198399999999999</v>
      </c>
      <c r="G25" s="14">
        <f t="shared" si="2"/>
        <v>0</v>
      </c>
    </row>
    <row r="26" spans="1:7" ht="24.95" customHeight="1" x14ac:dyDescent="0.25">
      <c r="A26" s="46" t="s">
        <v>379</v>
      </c>
      <c r="B26" s="39" t="s">
        <v>334</v>
      </c>
      <c r="C26" s="53">
        <v>5</v>
      </c>
      <c r="D26" s="54"/>
      <c r="E26" s="47">
        <v>19.480999999999998</v>
      </c>
      <c r="F26" s="14">
        <f t="shared" si="1"/>
        <v>23.377199999999998</v>
      </c>
      <c r="G26" s="14">
        <f t="shared" si="2"/>
        <v>0</v>
      </c>
    </row>
    <row r="27" spans="1:7" ht="24.95" customHeight="1" x14ac:dyDescent="0.25">
      <c r="A27" s="46" t="s">
        <v>380</v>
      </c>
      <c r="B27" s="39" t="s">
        <v>335</v>
      </c>
      <c r="C27" s="53">
        <v>5</v>
      </c>
      <c r="D27" s="54"/>
      <c r="E27" s="47">
        <v>16.294666666666664</v>
      </c>
      <c r="F27" s="14">
        <f t="shared" si="1"/>
        <v>19.553599999999996</v>
      </c>
      <c r="G27" s="14">
        <f t="shared" si="2"/>
        <v>0</v>
      </c>
    </row>
    <row r="28" spans="1:7" ht="24.95" customHeight="1" x14ac:dyDescent="0.25">
      <c r="A28" s="46" t="s">
        <v>381</v>
      </c>
      <c r="B28" s="39" t="s">
        <v>336</v>
      </c>
      <c r="C28" s="53">
        <v>5</v>
      </c>
      <c r="D28" s="54"/>
      <c r="E28" s="47">
        <v>17.081166666666668</v>
      </c>
      <c r="F28" s="14">
        <f t="shared" si="1"/>
        <v>20.497400000000003</v>
      </c>
      <c r="G28" s="14">
        <f t="shared" si="2"/>
        <v>0</v>
      </c>
    </row>
    <row r="29" spans="1:7" ht="24.95" customHeight="1" x14ac:dyDescent="0.25">
      <c r="A29" s="46" t="s">
        <v>382</v>
      </c>
      <c r="B29" s="39" t="s">
        <v>337</v>
      </c>
      <c r="C29" s="53">
        <v>5</v>
      </c>
      <c r="D29" s="54"/>
      <c r="E29" s="47">
        <v>19.480999999999998</v>
      </c>
      <c r="F29" s="14">
        <f t="shared" si="1"/>
        <v>23.377199999999998</v>
      </c>
      <c r="G29" s="14">
        <f t="shared" si="2"/>
        <v>0</v>
      </c>
    </row>
    <row r="30" spans="1:7" ht="24.95" customHeight="1" x14ac:dyDescent="0.25">
      <c r="A30" s="46" t="s">
        <v>383</v>
      </c>
      <c r="B30" s="39" t="s">
        <v>338</v>
      </c>
      <c r="C30" s="53">
        <v>5</v>
      </c>
      <c r="D30" s="54"/>
      <c r="E30" s="47">
        <v>19.097833333333334</v>
      </c>
      <c r="F30" s="14">
        <f t="shared" si="1"/>
        <v>22.917400000000001</v>
      </c>
      <c r="G30" s="14">
        <f t="shared" si="2"/>
        <v>0</v>
      </c>
    </row>
    <row r="31" spans="1:7" ht="24.95" customHeight="1" x14ac:dyDescent="0.25">
      <c r="A31" s="46" t="s">
        <v>384</v>
      </c>
      <c r="B31" s="39" t="s">
        <v>339</v>
      </c>
      <c r="C31" s="53">
        <v>5</v>
      </c>
      <c r="D31" s="54"/>
      <c r="E31" s="47">
        <v>19.480999999999998</v>
      </c>
      <c r="F31" s="14">
        <f t="shared" si="1"/>
        <v>23.377199999999998</v>
      </c>
      <c r="G31" s="14">
        <f t="shared" si="2"/>
        <v>0</v>
      </c>
    </row>
    <row r="32" spans="1:7" ht="24.95" customHeight="1" x14ac:dyDescent="0.25">
      <c r="A32" s="46" t="s">
        <v>385</v>
      </c>
      <c r="B32" s="39" t="s">
        <v>340</v>
      </c>
      <c r="C32" s="53">
        <v>5</v>
      </c>
      <c r="D32" s="54"/>
      <c r="E32" s="47">
        <v>22.808499999999999</v>
      </c>
      <c r="F32" s="14">
        <f t="shared" si="1"/>
        <v>27.370199999999997</v>
      </c>
      <c r="G32" s="14">
        <f t="shared" si="2"/>
        <v>0</v>
      </c>
    </row>
    <row r="33" spans="1:7" ht="24.95" customHeight="1" x14ac:dyDescent="0.25">
      <c r="A33" s="46" t="s">
        <v>386</v>
      </c>
      <c r="B33" s="39" t="s">
        <v>341</v>
      </c>
      <c r="C33" s="53">
        <v>5</v>
      </c>
      <c r="D33" s="54"/>
      <c r="E33" s="47">
        <v>19.480999999999998</v>
      </c>
      <c r="F33" s="14">
        <f t="shared" si="1"/>
        <v>23.377199999999998</v>
      </c>
      <c r="G33" s="14">
        <f t="shared" si="2"/>
        <v>0</v>
      </c>
    </row>
    <row r="34" spans="1:7" ht="24.95" customHeight="1" x14ac:dyDescent="0.25">
      <c r="A34" s="46" t="s">
        <v>387</v>
      </c>
      <c r="B34" s="39" t="s">
        <v>342</v>
      </c>
      <c r="C34" s="53">
        <v>5</v>
      </c>
      <c r="D34" s="54"/>
      <c r="E34" s="47">
        <v>27.850166666666667</v>
      </c>
      <c r="F34" s="14">
        <f t="shared" si="1"/>
        <v>33.420200000000001</v>
      </c>
      <c r="G34" s="14">
        <f t="shared" si="2"/>
        <v>0</v>
      </c>
    </row>
    <row r="35" spans="1:7" ht="24.95" customHeight="1" x14ac:dyDescent="0.25">
      <c r="A35" s="46" t="s">
        <v>388</v>
      </c>
      <c r="B35" s="39" t="s">
        <v>343</v>
      </c>
      <c r="C35" s="53">
        <v>5</v>
      </c>
      <c r="D35" s="54"/>
      <c r="E35" s="47">
        <v>30.81466666666666</v>
      </c>
      <c r="F35" s="14">
        <f t="shared" si="1"/>
        <v>36.977599999999995</v>
      </c>
      <c r="G35" s="14">
        <f t="shared" si="2"/>
        <v>0</v>
      </c>
    </row>
    <row r="36" spans="1:7" ht="24.95" customHeight="1" x14ac:dyDescent="0.25">
      <c r="A36" s="46" t="s">
        <v>389</v>
      </c>
      <c r="B36" s="39" t="s">
        <v>344</v>
      </c>
      <c r="C36" s="53">
        <v>5</v>
      </c>
      <c r="D36" s="54"/>
      <c r="E36" s="47">
        <v>15.165333333333333</v>
      </c>
      <c r="F36" s="14">
        <f t="shared" si="1"/>
        <v>18.198399999999999</v>
      </c>
      <c r="G36" s="14">
        <f t="shared" si="2"/>
        <v>0</v>
      </c>
    </row>
    <row r="37" spans="1:7" ht="24.95" customHeight="1" x14ac:dyDescent="0.25">
      <c r="A37" s="46" t="s">
        <v>390</v>
      </c>
      <c r="B37" s="39" t="s">
        <v>345</v>
      </c>
      <c r="C37" s="53">
        <v>1</v>
      </c>
      <c r="D37" s="54"/>
      <c r="E37" s="47">
        <v>58.987499999999997</v>
      </c>
      <c r="F37" s="14">
        <f t="shared" si="1"/>
        <v>70.784999999999997</v>
      </c>
      <c r="G37" s="14">
        <f t="shared" si="2"/>
        <v>0</v>
      </c>
    </row>
    <row r="38" spans="1:7" ht="24.95" customHeight="1" x14ac:dyDescent="0.25">
      <c r="A38" s="46" t="s">
        <v>391</v>
      </c>
      <c r="B38" s="39" t="s">
        <v>346</v>
      </c>
      <c r="C38" s="53">
        <v>1</v>
      </c>
      <c r="D38" s="54"/>
      <c r="E38" s="47">
        <v>48.863833333333332</v>
      </c>
      <c r="F38" s="14">
        <f t="shared" si="1"/>
        <v>58.636600000000001</v>
      </c>
      <c r="G38" s="14">
        <f t="shared" si="2"/>
        <v>0</v>
      </c>
    </row>
    <row r="39" spans="1:7" ht="24.95" customHeight="1" x14ac:dyDescent="0.25">
      <c r="A39" s="46" t="s">
        <v>392</v>
      </c>
      <c r="B39" s="39" t="s">
        <v>347</v>
      </c>
      <c r="C39" s="53">
        <v>1</v>
      </c>
      <c r="D39" s="54"/>
      <c r="E39" s="47">
        <v>25.954499999999999</v>
      </c>
      <c r="F39" s="14">
        <f t="shared" si="1"/>
        <v>31.145399999999999</v>
      </c>
      <c r="G39" s="14">
        <f t="shared" si="2"/>
        <v>0</v>
      </c>
    </row>
    <row r="40" spans="1:7" ht="24.95" customHeight="1" x14ac:dyDescent="0.25">
      <c r="A40" s="46" t="s">
        <v>393</v>
      </c>
      <c r="B40" s="39" t="s">
        <v>348</v>
      </c>
      <c r="C40" s="53">
        <v>1</v>
      </c>
      <c r="D40" s="54"/>
      <c r="E40" s="47">
        <v>20.650666666666666</v>
      </c>
      <c r="F40" s="14">
        <f t="shared" si="1"/>
        <v>24.780799999999999</v>
      </c>
      <c r="G40" s="14">
        <f t="shared" si="2"/>
        <v>0</v>
      </c>
    </row>
    <row r="41" spans="1:7" ht="24.95" customHeight="1" x14ac:dyDescent="0.25">
      <c r="A41" s="46" t="s">
        <v>394</v>
      </c>
      <c r="B41" s="39" t="s">
        <v>349</v>
      </c>
      <c r="C41" s="53">
        <v>1</v>
      </c>
      <c r="D41" s="54"/>
      <c r="E41" s="47">
        <v>29.04</v>
      </c>
      <c r="F41" s="14">
        <f t="shared" si="1"/>
        <v>34.847999999999999</v>
      </c>
      <c r="G41" s="14">
        <f t="shared" si="2"/>
        <v>0</v>
      </c>
    </row>
    <row r="42" spans="1:7" ht="24.95" customHeight="1" x14ac:dyDescent="0.25">
      <c r="A42" s="46" t="s">
        <v>395</v>
      </c>
      <c r="B42" s="39" t="s">
        <v>350</v>
      </c>
      <c r="C42" s="53">
        <v>1</v>
      </c>
      <c r="D42" s="54"/>
      <c r="E42" s="47">
        <v>25.873833333333334</v>
      </c>
      <c r="F42" s="14">
        <f t="shared" si="1"/>
        <v>31.0486</v>
      </c>
      <c r="G42" s="14">
        <f t="shared" si="2"/>
        <v>0</v>
      </c>
    </row>
    <row r="43" spans="1:7" ht="24.95" customHeight="1" x14ac:dyDescent="0.25">
      <c r="A43" s="46" t="s">
        <v>396</v>
      </c>
      <c r="B43" s="39" t="s">
        <v>351</v>
      </c>
      <c r="C43" s="53">
        <v>1</v>
      </c>
      <c r="D43" s="54"/>
      <c r="E43" s="47">
        <v>20.650666666666666</v>
      </c>
      <c r="F43" s="14">
        <f t="shared" si="1"/>
        <v>24.780799999999999</v>
      </c>
      <c r="G43" s="14">
        <f t="shared" si="2"/>
        <v>0</v>
      </c>
    </row>
    <row r="44" spans="1:7" ht="24.95" customHeight="1" x14ac:dyDescent="0.25">
      <c r="A44" s="46" t="s">
        <v>397</v>
      </c>
      <c r="B44" s="39" t="s">
        <v>352</v>
      </c>
      <c r="C44" s="53">
        <v>1</v>
      </c>
      <c r="D44" s="54"/>
      <c r="E44" s="47">
        <v>29.04</v>
      </c>
      <c r="F44" s="14">
        <f t="shared" si="1"/>
        <v>34.847999999999999</v>
      </c>
      <c r="G44" s="14">
        <f t="shared" si="2"/>
        <v>0</v>
      </c>
    </row>
    <row r="45" spans="1:7" ht="24.95" customHeight="1" x14ac:dyDescent="0.25">
      <c r="A45" s="46" t="s">
        <v>398</v>
      </c>
      <c r="B45" s="39" t="s">
        <v>353</v>
      </c>
      <c r="C45" s="53">
        <v>1</v>
      </c>
      <c r="D45" s="54"/>
      <c r="E45" s="47">
        <v>24.663833333333333</v>
      </c>
      <c r="F45" s="14">
        <f t="shared" si="1"/>
        <v>29.596599999999999</v>
      </c>
      <c r="G45" s="14">
        <f t="shared" si="2"/>
        <v>0</v>
      </c>
    </row>
    <row r="46" spans="1:7" ht="24.95" customHeight="1" x14ac:dyDescent="0.25">
      <c r="A46" s="46" t="s">
        <v>399</v>
      </c>
      <c r="B46" s="39" t="s">
        <v>354</v>
      </c>
      <c r="C46" s="53">
        <v>1</v>
      </c>
      <c r="D46" s="54"/>
      <c r="E46" s="47">
        <v>29.04</v>
      </c>
      <c r="F46" s="14">
        <f t="shared" si="1"/>
        <v>34.847999999999999</v>
      </c>
      <c r="G46" s="14">
        <f t="shared" si="2"/>
        <v>0</v>
      </c>
    </row>
    <row r="47" spans="1:7" ht="24.95" customHeight="1" x14ac:dyDescent="0.25">
      <c r="A47" s="46" t="s">
        <v>400</v>
      </c>
      <c r="B47" s="39" t="s">
        <v>355</v>
      </c>
      <c r="C47" s="53">
        <v>1</v>
      </c>
      <c r="D47" s="54"/>
      <c r="E47" s="47">
        <v>28.092166666666667</v>
      </c>
      <c r="F47" s="14">
        <f t="shared" si="1"/>
        <v>33.710599999999999</v>
      </c>
      <c r="G47" s="14">
        <f t="shared" si="2"/>
        <v>0</v>
      </c>
    </row>
    <row r="48" spans="1:7" ht="24.95" customHeight="1" x14ac:dyDescent="0.25">
      <c r="A48" s="46" t="s">
        <v>401</v>
      </c>
      <c r="B48" s="39" t="s">
        <v>356</v>
      </c>
      <c r="C48" s="53">
        <v>1</v>
      </c>
      <c r="D48" s="54"/>
      <c r="E48" s="47">
        <v>29.04</v>
      </c>
      <c r="F48" s="14">
        <f t="shared" si="1"/>
        <v>34.847999999999999</v>
      </c>
      <c r="G48" s="14">
        <f t="shared" si="2"/>
        <v>0</v>
      </c>
    </row>
    <row r="49" spans="1:7" ht="24.95" customHeight="1" x14ac:dyDescent="0.25">
      <c r="A49" s="46" t="s">
        <v>402</v>
      </c>
      <c r="B49" s="39" t="s">
        <v>357</v>
      </c>
      <c r="C49" s="53">
        <v>1</v>
      </c>
      <c r="D49" s="54"/>
      <c r="E49" s="47">
        <v>34.888333333333335</v>
      </c>
      <c r="F49" s="14">
        <f t="shared" si="1"/>
        <v>41.866</v>
      </c>
      <c r="G49" s="14">
        <f t="shared" si="2"/>
        <v>0</v>
      </c>
    </row>
    <row r="50" spans="1:7" ht="24.95" customHeight="1" x14ac:dyDescent="0.25">
      <c r="A50" s="46" t="s">
        <v>403</v>
      </c>
      <c r="B50" s="39" t="s">
        <v>358</v>
      </c>
      <c r="C50" s="53">
        <v>1</v>
      </c>
      <c r="D50" s="54"/>
      <c r="E50" s="47">
        <v>41.845833333333331</v>
      </c>
      <c r="F50" s="14">
        <f t="shared" si="1"/>
        <v>50.214999999999996</v>
      </c>
      <c r="G50" s="14">
        <f t="shared" si="2"/>
        <v>0</v>
      </c>
    </row>
    <row r="51" spans="1:7" ht="24.95" customHeight="1" x14ac:dyDescent="0.25">
      <c r="A51" s="46" t="s">
        <v>404</v>
      </c>
      <c r="B51" s="39" t="s">
        <v>359</v>
      </c>
      <c r="C51" s="53">
        <v>1</v>
      </c>
      <c r="D51" s="54"/>
      <c r="E51" s="47">
        <v>28.334166666666665</v>
      </c>
      <c r="F51" s="14">
        <f t="shared" si="1"/>
        <v>34.000999999999998</v>
      </c>
      <c r="G51" s="14">
        <f t="shared" si="2"/>
        <v>0</v>
      </c>
    </row>
    <row r="52" spans="1:7" ht="18.75" x14ac:dyDescent="0.3">
      <c r="A52" s="19"/>
      <c r="B52" s="48" t="s">
        <v>405</v>
      </c>
      <c r="C52" s="21"/>
      <c r="D52" s="22"/>
      <c r="E52" s="49"/>
      <c r="F52" s="24"/>
      <c r="G52" s="24"/>
    </row>
    <row r="53" spans="1:7" ht="18.75" x14ac:dyDescent="0.25">
      <c r="A53" s="50" t="s">
        <v>412</v>
      </c>
      <c r="B53" s="39" t="s">
        <v>406</v>
      </c>
      <c r="C53" s="26">
        <v>1</v>
      </c>
      <c r="D53" s="25"/>
      <c r="E53" s="47">
        <v>159.21583333333334</v>
      </c>
      <c r="F53" s="14">
        <f t="shared" si="1"/>
        <v>191.059</v>
      </c>
      <c r="G53" s="14">
        <f t="shared" ref="G53:G58" si="3">D53*F53</f>
        <v>0</v>
      </c>
    </row>
    <row r="54" spans="1:7" ht="18.75" x14ac:dyDescent="0.25">
      <c r="A54" s="50" t="s">
        <v>413</v>
      </c>
      <c r="B54" s="39" t="s">
        <v>407</v>
      </c>
      <c r="C54" s="26">
        <v>1</v>
      </c>
      <c r="D54" s="25"/>
      <c r="E54" s="47">
        <v>185.79549999999998</v>
      </c>
      <c r="F54" s="14">
        <f t="shared" si="1"/>
        <v>222.95459999999997</v>
      </c>
      <c r="G54" s="14">
        <f t="shared" si="3"/>
        <v>0</v>
      </c>
    </row>
    <row r="55" spans="1:7" ht="18.75" x14ac:dyDescent="0.25">
      <c r="A55" s="50" t="s">
        <v>414</v>
      </c>
      <c r="B55" s="39" t="s">
        <v>408</v>
      </c>
      <c r="C55" s="26">
        <v>1</v>
      </c>
      <c r="D55" s="25"/>
      <c r="E55" s="47">
        <v>159.21583333333334</v>
      </c>
      <c r="F55" s="14">
        <f t="shared" si="1"/>
        <v>191.059</v>
      </c>
      <c r="G55" s="14">
        <f t="shared" si="3"/>
        <v>0</v>
      </c>
    </row>
    <row r="56" spans="1:7" ht="36" x14ac:dyDescent="0.25">
      <c r="A56" s="50" t="s">
        <v>415</v>
      </c>
      <c r="B56" s="39" t="s">
        <v>409</v>
      </c>
      <c r="C56" s="26">
        <v>1</v>
      </c>
      <c r="D56" s="25"/>
      <c r="E56" s="47">
        <v>40.696333333333328</v>
      </c>
      <c r="F56" s="14">
        <f t="shared" si="1"/>
        <v>48.835599999999992</v>
      </c>
      <c r="G56" s="14">
        <f t="shared" si="3"/>
        <v>0</v>
      </c>
    </row>
    <row r="57" spans="1:7" ht="36" x14ac:dyDescent="0.25">
      <c r="A57" s="50" t="s">
        <v>416</v>
      </c>
      <c r="B57" s="39" t="s">
        <v>410</v>
      </c>
      <c r="C57" s="26">
        <v>1</v>
      </c>
      <c r="D57" s="25"/>
      <c r="E57" s="47">
        <v>108.779</v>
      </c>
      <c r="F57" s="14">
        <f t="shared" si="1"/>
        <v>130.53479999999999</v>
      </c>
      <c r="G57" s="14">
        <f t="shared" si="3"/>
        <v>0</v>
      </c>
    </row>
    <row r="58" spans="1:7" ht="36" x14ac:dyDescent="0.25">
      <c r="A58" s="51" t="s">
        <v>417</v>
      </c>
      <c r="B58" s="39" t="s">
        <v>411</v>
      </c>
      <c r="C58" s="26">
        <v>1</v>
      </c>
      <c r="D58" s="25"/>
      <c r="E58" s="47">
        <v>98.413333333333327</v>
      </c>
      <c r="F58" s="14">
        <f t="shared" si="1"/>
        <v>118.09599999999999</v>
      </c>
      <c r="G58" s="14">
        <f t="shared" si="3"/>
        <v>0</v>
      </c>
    </row>
    <row r="59" spans="1:7" ht="18.75" x14ac:dyDescent="0.3">
      <c r="A59" s="9"/>
      <c r="B59" s="42" t="s">
        <v>418</v>
      </c>
      <c r="C59" s="2"/>
      <c r="D59" s="11"/>
      <c r="E59" s="3"/>
      <c r="F59" s="2"/>
      <c r="G59" s="2"/>
    </row>
    <row r="60" spans="1:7" ht="36" x14ac:dyDescent="0.25">
      <c r="A60" s="46" t="s">
        <v>427</v>
      </c>
      <c r="B60" s="39" t="s">
        <v>419</v>
      </c>
      <c r="C60" s="13">
        <v>1</v>
      </c>
      <c r="D60" s="12"/>
      <c r="E60" s="47">
        <v>59.289999999999992</v>
      </c>
      <c r="F60" s="14">
        <f t="shared" si="1"/>
        <v>71.147999999999996</v>
      </c>
      <c r="G60" s="14">
        <f t="shared" ref="G60:G67" si="4">D60*F60</f>
        <v>0</v>
      </c>
    </row>
    <row r="61" spans="1:7" ht="36" x14ac:dyDescent="0.25">
      <c r="A61" s="46" t="s">
        <v>428</v>
      </c>
      <c r="B61" s="39" t="s">
        <v>420</v>
      </c>
      <c r="C61" s="13">
        <v>1</v>
      </c>
      <c r="D61" s="12"/>
      <c r="E61" s="47">
        <v>43.438999999999993</v>
      </c>
      <c r="F61" s="14">
        <f t="shared" si="1"/>
        <v>52.126799999999989</v>
      </c>
      <c r="G61" s="14">
        <f t="shared" si="4"/>
        <v>0</v>
      </c>
    </row>
    <row r="62" spans="1:7" ht="36" x14ac:dyDescent="0.25">
      <c r="A62" s="46" t="s">
        <v>429</v>
      </c>
      <c r="B62" s="39" t="s">
        <v>421</v>
      </c>
      <c r="C62" s="13">
        <v>1</v>
      </c>
      <c r="D62" s="12"/>
      <c r="E62" s="47">
        <v>47.411833333333334</v>
      </c>
      <c r="F62" s="14">
        <f t="shared" si="1"/>
        <v>56.894199999999998</v>
      </c>
      <c r="G62" s="14">
        <f t="shared" si="4"/>
        <v>0</v>
      </c>
    </row>
    <row r="63" spans="1:7" ht="36" x14ac:dyDescent="0.25">
      <c r="A63" s="46" t="s">
        <v>430</v>
      </c>
      <c r="B63" s="39" t="s">
        <v>422</v>
      </c>
      <c r="C63" s="13">
        <v>1</v>
      </c>
      <c r="D63" s="12"/>
      <c r="E63" s="47">
        <v>100.32916666666667</v>
      </c>
      <c r="F63" s="14">
        <f t="shared" si="1"/>
        <v>120.395</v>
      </c>
      <c r="G63" s="14">
        <f t="shared" si="4"/>
        <v>0</v>
      </c>
    </row>
    <row r="64" spans="1:7" ht="36" x14ac:dyDescent="0.25">
      <c r="A64" s="46" t="s">
        <v>431</v>
      </c>
      <c r="B64" s="39" t="s">
        <v>423</v>
      </c>
      <c r="C64" s="13">
        <v>1</v>
      </c>
      <c r="D64" s="12"/>
      <c r="E64" s="47">
        <v>59.289999999999992</v>
      </c>
      <c r="F64" s="14">
        <f t="shared" si="1"/>
        <v>71.147999999999996</v>
      </c>
      <c r="G64" s="14">
        <f t="shared" si="4"/>
        <v>0</v>
      </c>
    </row>
    <row r="65" spans="1:7" ht="36" x14ac:dyDescent="0.25">
      <c r="A65" s="46" t="s">
        <v>432</v>
      </c>
      <c r="B65" s="39" t="s">
        <v>424</v>
      </c>
      <c r="C65" s="13">
        <v>1</v>
      </c>
      <c r="D65" s="12"/>
      <c r="E65" s="47">
        <v>51.364499999999992</v>
      </c>
      <c r="F65" s="14">
        <f t="shared" si="1"/>
        <v>61.637399999999992</v>
      </c>
      <c r="G65" s="14">
        <f t="shared" si="4"/>
        <v>0</v>
      </c>
    </row>
    <row r="66" spans="1:7" ht="36" x14ac:dyDescent="0.25">
      <c r="A66" s="46" t="s">
        <v>433</v>
      </c>
      <c r="B66" s="39" t="s">
        <v>425</v>
      </c>
      <c r="C66" s="13">
        <v>1</v>
      </c>
      <c r="D66" s="12"/>
      <c r="E66" s="47">
        <v>59.289999999999992</v>
      </c>
      <c r="F66" s="14">
        <f t="shared" si="1"/>
        <v>71.147999999999996</v>
      </c>
      <c r="G66" s="14">
        <f t="shared" si="4"/>
        <v>0</v>
      </c>
    </row>
    <row r="67" spans="1:7" ht="36" x14ac:dyDescent="0.25">
      <c r="A67" s="46" t="s">
        <v>434</v>
      </c>
      <c r="B67" s="39" t="s">
        <v>426</v>
      </c>
      <c r="C67" s="13">
        <v>1</v>
      </c>
      <c r="D67" s="12"/>
      <c r="E67" s="47">
        <v>106.70183333333331</v>
      </c>
      <c r="F67" s="14">
        <f t="shared" si="1"/>
        <v>128.04219999999998</v>
      </c>
      <c r="G67" s="14">
        <f t="shared" si="4"/>
        <v>0</v>
      </c>
    </row>
    <row r="68" spans="1:7" ht="18.75" x14ac:dyDescent="0.3">
      <c r="A68" s="9"/>
      <c r="B68" s="42" t="s">
        <v>435</v>
      </c>
      <c r="C68" s="2"/>
      <c r="D68" s="11"/>
      <c r="E68" s="3"/>
      <c r="F68" s="2"/>
      <c r="G68" s="2"/>
    </row>
    <row r="69" spans="1:7" ht="36" customHeight="1" x14ac:dyDescent="0.25">
      <c r="A69" s="46" t="s">
        <v>443</v>
      </c>
      <c r="B69" s="39" t="s">
        <v>436</v>
      </c>
      <c r="C69" s="13">
        <v>1</v>
      </c>
      <c r="D69" s="12"/>
      <c r="E69" s="47">
        <v>49.408333333333331</v>
      </c>
      <c r="F69" s="14">
        <f t="shared" si="1"/>
        <v>59.29</v>
      </c>
      <c r="G69" s="14">
        <f t="shared" ref="G69:G75" si="5">D69*F69</f>
        <v>0</v>
      </c>
    </row>
    <row r="70" spans="1:7" ht="36" customHeight="1" x14ac:dyDescent="0.25">
      <c r="A70" s="46" t="s">
        <v>444</v>
      </c>
      <c r="B70" s="39" t="s">
        <v>437</v>
      </c>
      <c r="C70" s="13">
        <v>1</v>
      </c>
      <c r="D70" s="12"/>
      <c r="E70" s="47">
        <v>49.408333333333331</v>
      </c>
      <c r="F70" s="14">
        <f t="shared" si="1"/>
        <v>59.29</v>
      </c>
      <c r="G70" s="14">
        <f t="shared" si="5"/>
        <v>0</v>
      </c>
    </row>
    <row r="71" spans="1:7" ht="36" customHeight="1" x14ac:dyDescent="0.25">
      <c r="A71" s="46" t="s">
        <v>445</v>
      </c>
      <c r="B71" s="39" t="s">
        <v>438</v>
      </c>
      <c r="C71" s="13">
        <v>1</v>
      </c>
      <c r="D71" s="12"/>
      <c r="E71" s="47">
        <v>49.408333333333331</v>
      </c>
      <c r="F71" s="14">
        <f t="shared" si="1"/>
        <v>59.29</v>
      </c>
      <c r="G71" s="14">
        <f t="shared" si="5"/>
        <v>0</v>
      </c>
    </row>
    <row r="72" spans="1:7" ht="36" customHeight="1" x14ac:dyDescent="0.25">
      <c r="A72" s="46" t="s">
        <v>446</v>
      </c>
      <c r="B72" s="39" t="s">
        <v>439</v>
      </c>
      <c r="C72" s="13">
        <v>1</v>
      </c>
      <c r="D72" s="12"/>
      <c r="E72" s="47">
        <v>51.364499999999992</v>
      </c>
      <c r="F72" s="14">
        <f t="shared" ref="F72:F75" si="6">E72+(E72*0.2)</f>
        <v>61.637399999999992</v>
      </c>
      <c r="G72" s="14">
        <f t="shared" si="5"/>
        <v>0</v>
      </c>
    </row>
    <row r="73" spans="1:7" ht="36" customHeight="1" x14ac:dyDescent="0.25">
      <c r="A73" s="46" t="s">
        <v>447</v>
      </c>
      <c r="B73" s="39" t="s">
        <v>440</v>
      </c>
      <c r="C73" s="13">
        <v>1</v>
      </c>
      <c r="D73" s="12"/>
      <c r="E73" s="47">
        <v>55.337333333333326</v>
      </c>
      <c r="F73" s="14">
        <f t="shared" si="6"/>
        <v>66.404799999999994</v>
      </c>
      <c r="G73" s="14">
        <f t="shared" si="5"/>
        <v>0</v>
      </c>
    </row>
    <row r="74" spans="1:7" ht="36" customHeight="1" x14ac:dyDescent="0.25">
      <c r="A74" s="46" t="s">
        <v>448</v>
      </c>
      <c r="B74" s="39" t="s">
        <v>441</v>
      </c>
      <c r="C74" s="13">
        <v>1</v>
      </c>
      <c r="D74" s="12"/>
      <c r="E74" s="47">
        <v>63.26283333333334</v>
      </c>
      <c r="F74" s="14">
        <f t="shared" si="6"/>
        <v>75.915400000000005</v>
      </c>
      <c r="G74" s="14">
        <f t="shared" si="5"/>
        <v>0</v>
      </c>
    </row>
    <row r="75" spans="1:7" ht="36" customHeight="1" x14ac:dyDescent="0.25">
      <c r="A75" s="46" t="s">
        <v>449</v>
      </c>
      <c r="B75" s="39" t="s">
        <v>442</v>
      </c>
      <c r="C75" s="13">
        <v>1</v>
      </c>
      <c r="D75" s="12"/>
      <c r="E75" s="47">
        <v>51.364499999999992</v>
      </c>
      <c r="F75" s="14">
        <f t="shared" si="6"/>
        <v>61.637399999999992</v>
      </c>
      <c r="G75" s="14">
        <f t="shared" si="5"/>
        <v>0</v>
      </c>
    </row>
    <row r="76" spans="1:7" ht="18.75" x14ac:dyDescent="0.3">
      <c r="A76" s="9"/>
      <c r="B76" s="42" t="s">
        <v>450</v>
      </c>
      <c r="C76" s="2"/>
      <c r="D76" s="11"/>
      <c r="E76" s="3"/>
      <c r="F76" s="2"/>
      <c r="G76" s="2"/>
    </row>
    <row r="77" spans="1:7" ht="36" x14ac:dyDescent="0.25">
      <c r="A77" s="46" t="s">
        <v>456</v>
      </c>
      <c r="B77" s="39" t="s">
        <v>451</v>
      </c>
      <c r="C77" s="13">
        <v>1</v>
      </c>
      <c r="D77" s="12"/>
      <c r="E77" s="47">
        <v>8.8733333333333331</v>
      </c>
      <c r="F77" s="14">
        <f t="shared" ref="F77:F81" si="7">E77+(E77*0.2)</f>
        <v>10.648</v>
      </c>
      <c r="G77" s="14">
        <f t="shared" ref="G77:G81" si="8">D77*F77</f>
        <v>0</v>
      </c>
    </row>
    <row r="78" spans="1:7" ht="36" x14ac:dyDescent="0.25">
      <c r="A78" s="46" t="s">
        <v>457</v>
      </c>
      <c r="B78" s="39" t="s">
        <v>452</v>
      </c>
      <c r="C78" s="13">
        <v>1</v>
      </c>
      <c r="D78" s="12"/>
      <c r="E78" s="47">
        <v>9.1355000000000004</v>
      </c>
      <c r="F78" s="14">
        <f t="shared" si="7"/>
        <v>10.9626</v>
      </c>
      <c r="G78" s="14">
        <f t="shared" si="8"/>
        <v>0</v>
      </c>
    </row>
    <row r="79" spans="1:7" ht="36" x14ac:dyDescent="0.25">
      <c r="A79" s="46" t="s">
        <v>458</v>
      </c>
      <c r="B79" s="39" t="s">
        <v>453</v>
      </c>
      <c r="C79" s="13">
        <v>1</v>
      </c>
      <c r="D79" s="12"/>
      <c r="E79" s="47">
        <v>14.177166666666666</v>
      </c>
      <c r="F79" s="14">
        <f t="shared" si="7"/>
        <v>17.012599999999999</v>
      </c>
      <c r="G79" s="14">
        <f t="shared" si="8"/>
        <v>0</v>
      </c>
    </row>
    <row r="80" spans="1:7" ht="36" x14ac:dyDescent="0.25">
      <c r="A80" s="46" t="s">
        <v>459</v>
      </c>
      <c r="B80" s="39" t="s">
        <v>454</v>
      </c>
      <c r="C80" s="13">
        <v>1</v>
      </c>
      <c r="D80" s="12"/>
      <c r="E80" s="47">
        <v>31.419666666666668</v>
      </c>
      <c r="F80" s="14">
        <f t="shared" si="7"/>
        <v>37.703600000000002</v>
      </c>
      <c r="G80" s="14">
        <f t="shared" si="8"/>
        <v>0</v>
      </c>
    </row>
    <row r="81" spans="1:7" ht="36" x14ac:dyDescent="0.25">
      <c r="A81" s="46" t="s">
        <v>460</v>
      </c>
      <c r="B81" s="39" t="s">
        <v>455</v>
      </c>
      <c r="C81" s="13">
        <v>1</v>
      </c>
      <c r="D81" s="12"/>
      <c r="E81" s="47">
        <v>31.419666666666668</v>
      </c>
      <c r="F81" s="14">
        <f t="shared" si="7"/>
        <v>37.703600000000002</v>
      </c>
      <c r="G81" s="14">
        <f t="shared" si="8"/>
        <v>0</v>
      </c>
    </row>
  </sheetData>
  <sheetProtection selectLockedCells="1" selectUnlockedCells="1"/>
  <mergeCells count="5">
    <mergeCell ref="A3:B3"/>
    <mergeCell ref="E3:G3"/>
    <mergeCell ref="A2:B2"/>
    <mergeCell ref="D2:G2"/>
    <mergeCell ref="A1:G1"/>
  </mergeCells>
  <pageMargins left="0.25" right="0.25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HMN</vt:lpstr>
      <vt:lpstr>ТЕПЛЫЙ ПОЛ</vt:lpstr>
      <vt:lpstr>КАБЕЛЬ-КАНАЛ</vt:lpstr>
      <vt:lpstr>EATON</vt:lpstr>
      <vt:lpstr>LEGRAND</vt:lpstr>
      <vt:lpstr>ABB</vt:lpstr>
    </vt:vector>
  </TitlesOfParts>
  <Company>SPecialiST RePack, SanBuild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arkadi</dc:creator>
  <cp:lastModifiedBy>Аркадий</cp:lastModifiedBy>
  <dcterms:created xsi:type="dcterms:W3CDTF">2017-11-30T19:13:50Z</dcterms:created>
  <dcterms:modified xsi:type="dcterms:W3CDTF">2019-02-08T10:03:35Z</dcterms:modified>
</cp:coreProperties>
</file>